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12" documentId="13_ncr:1_{F6CB121F-512D-4AA6-A0C1-0FB36C537598}" xr6:coauthVersionLast="47" xr6:coauthVersionMax="47" xr10:uidLastSave="{7B3426DA-89FF-4A33-9A7F-21DD3AFFE549}"/>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<sst xmlns="http://schemas.openxmlformats.org/spreadsheetml/2006/main" count="180285" uniqueCount="39127">
  <si>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</si>
  <si>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</si>
  <si>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</si>
  <si>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</si>
  <si>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</si>
  <si>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</si>
  <si>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</si>
  <si>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</si>
  <si>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</si>
  <si>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</si>
  <si>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</si>
  <si>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</si>
  <si>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</si>
  <si>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</si>
  <si>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</si>
  <si>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</si>
  <si>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</si>
  <si>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</si>
  <si>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</si>
  <si>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</si>
  <si>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</si>
  <si>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</si>
  <si>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</si>
  <si>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</si>
  <si>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</si>
  <si>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</si>
  <si>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</si>
  <si>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</si>
  <si>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</si>
  <si>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</si>
  <si>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</si>
  <si>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</si>
  <si>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</si>
  <si>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</si>
  <si>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</si>
  <si>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</si>
  <si>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</si>
  <si>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</si>
  <si>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</si>
  <si>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</si>
  <si>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</si>
  <si>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</si>
  <si>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</si>
  <si>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</si>
  <si>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</si>
  <si>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</si>
  <si>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</si>
  <si>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</si>
  <si>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</si>
  <si>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</si>
  <si>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</si>
  <si>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</si>
  <si>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</si>
  <si>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</si>
  <si>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</si>
  <si>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</si>
  <si>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</si>
  <si>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</si>
  <si>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</si>
  <si>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</si>
  <si>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</si>
  <si>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</si>
  <si>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</si>
  <si>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</si>
  <si>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</si>
  <si>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</si>
  <si>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</si>
  <si>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</si>
  <si>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</si>
  <si>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</si>
  <si>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</si>
  <si>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</si>
  <si>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</si>
  <si>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</si>
  <si>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</si>
  <si>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</si>
  <si>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</si>
  <si>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</si>
  <si>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</si>
  <si>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</si>
  <si>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</si>
  <si>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</si>
  <si>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</si>
  <si>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</si>
  <si>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</si>
  <si>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</si>
  <si>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</si>
  <si>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</si>
  <si>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</si>
  <si>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</si>
  <si>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</si>
  <si>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</si>
  <si>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</si>
  <si>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</si>
  <si>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</si>
  <si>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</si>
  <si>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</si>
  <si>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</si>
  <si>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</si>
  <si>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</si>
  <si>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</si>
  <si>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</si>
  <si>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</si>
  <si>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</si>
  <si>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</si>
  <si>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</si>
  <si>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</si>
  <si>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</si>
  <si>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</si>
  <si>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</si>
  <si>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</si>
  <si>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</si>
  <si>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</si>
  <si>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</si>
  <si>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</si>
  <si>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</si>
  <si>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</si>
  <si>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</si>
  <si>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</si>
  <si>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</si>
  <si>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</si>
  <si>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</si>
  <si>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</si>
  <si>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</si>
  <si>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</si>
  <si>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</si>
  <si>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</si>
  <si>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</si>
  <si>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</si>
  <si>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</si>
  <si>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</si>
  <si>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</si>
  <si>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</si>
  <si>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</si>
  <si>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</si>
  <si>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</si>
  <si>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</si>
  <si>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</si>
  <si>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</si>
  <si>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</si>
  <si>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</si>
  <si>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</si>
  <si>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</si>
  <si>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</si>
  <si>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</si>
  <si>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</si>
  <si>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</si>
  <si>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</si>
  <si>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</si>
  <si>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</si>
  <si>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</si>
  <si>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</si>
  <si>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</si>
  <si>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</si>
  <si>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</si>
  <si>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</si>
  <si>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</si>
  <si>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</si>
  <si>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</si>
  <si>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</si>
  <si>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</si>
  <si>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</si>
  <si>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</si>
  <si>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</si>
  <si>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</si>
  <si>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</si>
  <si>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</si>
  <si>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</si>
  <si>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</si>
  <si>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</si>
  <si>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</si>
  <si>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</si>
  <si>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</si>
  <si>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</si>
  <si>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</si>
  <si>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</si>
  <si>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</si>
  <si>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</si>
  <si>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</si>
  <si>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</si>
  <si>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</si>
  <si>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</si>
  <si>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</si>
  <si>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</si>
  <si>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</si>
  <si>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</si>
  <si>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</si>
  <si>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</si>
  <si>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</si>
  <si>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</si>
  <si>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</si>
  <si>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</si>
  <si>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</si>
  <si>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</si>
  <si>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</si>
  <si>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</si>
  <si>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</si>
  <si>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</si>
  <si>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</si>
  <si>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</si>
  <si>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</si>
  <si>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</si>
  <si>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</si>
  <si>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</si>
  <si>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</si>
  <si>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</si>
  <si>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</si>
  <si>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</si>
  <si>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</si>
  <si>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</si>
  <si>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</si>
  <si>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</si>
  <si>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</si>
  <si>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</si>
  <si>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</si>
  <si>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</si>
  <si>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</si>
  <si>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</si>
  <si>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</si>
  <si>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</si>
  <si>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</si>
  <si>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</si>
  <si>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</si>
  <si>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</si>
  <si>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</si>
  <si>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</si>
  <si>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</si>
  <si>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</si>
  <si>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</si>
  <si>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</si>
  <si>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</si>
  <si>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</si>
  <si>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</si>
  <si>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</si>
  <si>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</si>
  <si>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</si>
  <si>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</si>
  <si>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</si>
  <si>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</si>
  <si>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</si>
  <si>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</si>
  <si>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</si>
  <si>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</si>
  <si>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</si>
  <si>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</si>
  <si>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</si>
  <si>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</si>
  <si>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</si>
  <si>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</si>
  <si>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</si>
  <si>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</si>
  <si>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</si>
  <si>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</si>
  <si>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</si>
  <si>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</si>
  <si>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</si>
  <si>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</si>
  <si>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</si>
  <si>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</si>
  <si>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</si>
  <si>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</si>
  <si>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</si>
  <si>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</si>
  <si>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</si>
  <si>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</si>
  <si>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</si>
  <si>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</si>
  <si>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</si>
  <si>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</si>
  <si>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</si>
  <si>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</si>
  <si>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</si>
  <si>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</si>
  <si>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</si>
  <si>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</si>
  <si>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</si>
  <si>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</si>
  <si>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</si>
  <si>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</si>
  <si>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</si>
  <si>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</si>
  <si>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</si>
  <si>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</si>
  <si>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</si>
  <si>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</si>
  <si>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</si>
  <si>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</si>
  <si>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</si>
  <si>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</si>
  <si>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</si>
  <si>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</si>
  <si>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</si>
  <si>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</si>
  <si>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</si>
  <si>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</si>
  <si>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</si>
  <si>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</si>
  <si>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</si>
  <si>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</si>
  <si>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</si>
  <si>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</si>
  <si>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</si>
  <si>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</si>
  <si>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</si>
  <si>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</si>
  <si>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</si>
  <si>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</si>
  <si>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</si>
  <si>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</si>
  <si>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</si>
  <si>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</si>
  <si>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</si>
  <si>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</si>
  <si>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</si>
  <si>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</si>
  <si>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</si>
  <si>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</si>
  <si>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</si>
  <si>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</si>
  <si>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</si>
  <si>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</si>
  <si>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</si>
  <si>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</si>
  <si>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</si>
  <si>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</si>
  <si>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</si>
  <si>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</si>
  <si>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</si>
  <si>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</si>
  <si>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</si>
  <si>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</si>
  <si>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</si>
  <si>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</si>
  <si>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</si>
  <si>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</si>
  <si>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</si>
  <si>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</si>
  <si>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</si>
  <si>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</si>
  <si>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</si>
  <si>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</si>
  <si>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</si>
  <si>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</si>
  <si>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</si>
  <si>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</si>
  <si>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</si>
  <si>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</si>
  <si>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</si>
  <si>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</si>
  <si>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</si>
  <si>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</si>
  <si>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</si>
  <si>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</si>
  <si>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</si>
  <si>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</si>
  <si>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</si>
  <si>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</si>
  <si>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</si>
  <si>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</si>
  <si>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</si>
  <si>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</si>
  <si>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</si>
  <si>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</si>
  <si>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</si>
  <si>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</si>
  <si>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</si>
  <si>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</si>
  <si>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</si>
  <si>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</si>
  <si>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</si>
  <si>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</si>
  <si>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</si>
  <si>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</si>
  <si>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</si>
  <si>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</si>
  <si>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</si>
  <si>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</si>
  <si>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</si>
  <si>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</si>
  <si>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</si>
  <si>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</si>
  <si>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</si>
  <si>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</si>
  <si>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</si>
  <si>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</si>
  <si>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</si>
  <si>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</si>
  <si>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</si>
  <si>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</si>
  <si>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</si>
  <si>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</si>
  <si>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</si>
  <si>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</si>
  <si>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</si>
  <si>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</si>
  <si>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</si>
  <si>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</si>
  <si>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</si>
  <si>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</si>
  <si>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</si>
  <si>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</si>
  <si>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</si>
  <si>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</si>
  <si>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</si>
  <si>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</si>
  <si>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</si>
  <si>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</si>
  <si>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</si>
  <si>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</si>
  <si>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</si>
  <si>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</si>
  <si>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</si>
  <si>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</si>
  <si>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</si>
  <si>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</si>
  <si>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</si>
  <si>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</si>
  <si>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</si>
  <si>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</si>
  <si>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</si>
  <si>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</si>
  <si>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</si>
  <si>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</si>
  <si>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</si>
  <si>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</si>
  <si>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</si>
  <si>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</si>
  <si>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</si>
  <si>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</si>
  <si>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</si>
  <si>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</si>
  <si>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</si>
  <si>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</si>
  <si>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</si>
  <si>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</si>
  <si>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</si>
  <si>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</si>
  <si>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</si>
  <si>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</si>
  <si>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</si>
  <si>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</si>
  <si>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</si>
  <si>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</si>
  <si>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</si>
  <si>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</si>
  <si>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</si>
  <si>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</si>
  <si>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</si>
  <si>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</si>
  <si>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</si>
  <si>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</si>
  <si>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</si>
  <si>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</si>
  <si>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</si>
  <si>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</si>
  <si>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</si>
  <si>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</si>
  <si>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</si>
  <si>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</si>
  <si>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</si>
  <si>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</si>
  <si>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</si>
  <si>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</si>
  <si>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</si>
  <si>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</si>
  <si>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</si>
  <si>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</si>
  <si>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</si>
  <si>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</si>
  <si>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</si>
  <si>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</si>
  <si>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</si>
  <si>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</si>
  <si>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</si>
  <si>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</si>
  <si>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</si>
  <si>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</si>
  <si>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</si>
  <si>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</si>
  <si>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</si>
  <si>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</si>
  <si>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</si>
  <si>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</si>
  <si>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</si>
  <si>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</si>
  <si>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</si>
  <si>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</si>
  <si>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</si>
  <si>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</si>
  <si>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</si>
  <si>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</si>
  <si>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</si>
  <si>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</si>
  <si>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</si>
  <si>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</si>
  <si>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</si>
  <si>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</si>
  <si>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</si>
  <si>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</si>
  <si>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</si>
  <si>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</si>
  <si>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</si>
  <si>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</si>
  <si>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</si>
  <si>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</si>
  <si>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</si>
  <si>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</si>
  <si>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</si>
  <si>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</si>
  <si>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</si>
  <si>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</si>
  <si>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</si>
  <si>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</si>
  <si>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</si>
  <si>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</si>
  <si>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</si>
  <si>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</si>
  <si>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</si>
  <si>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</si>
  <si>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</si>
  <si>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</si>
  <si>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</si>
  <si>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</si>
  <si>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</si>
  <si>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</si>
  <si>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</si>
  <si>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</si>
  <si>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</si>
  <si>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</si>
  <si>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</si>
  <si>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</si>
  <si>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</si>
  <si>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</si>
  <si>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</si>
  <si>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</si>
  <si>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</si>
  <si>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</si>
  <si>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</si>
  <si>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</si>
  <si>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</si>
  <si>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</si>
  <si>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</si>
  <si>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</si>
  <si>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</si>
  <si>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</si>
  <si>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</si>
  <si>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</si>
  <si>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</si>
  <si>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</si>
  <si>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</si>
  <si>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</si>
  <si>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</si>
  <si>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</si>
  <si>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</si>
  <si>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</si>
  <si>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</si>
  <si>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</si>
  <si>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</si>
  <si>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</si>
  <si>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</si>
  <si>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</si>
  <si>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</si>
  <si>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</si>
  <si>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</si>
  <si>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</si>
  <si>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</si>
  <si>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</si>
  <si>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</si>
  <si>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</si>
  <si>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</si>
  <si>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</si>
  <si>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</si>
  <si>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</si>
  <si>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</si>
  <si>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</si>
  <si>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</si>
  <si>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</si>
  <si>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</si>
  <si>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</si>
  <si>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</si>
  <si>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</si>
  <si>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</si>
  <si>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</si>
  <si>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</si>
  <si>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</si>
  <si>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</si>
  <si>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</si>
  <si>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</si>
  <si>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</si>
  <si>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</si>
  <si>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</si>
  <si>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</si>
  <si>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</si>
  <si>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</si>
  <si>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</si>
  <si>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</si>
  <si>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</si>
  <si>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</si>
  <si>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</si>
  <si>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</si>
  <si>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</si>
  <si>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</si>
  <si>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</si>
  <si>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</si>
  <si>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</si>
  <si>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</si>
  <si>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</si>
  <si>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</si>
  <si>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</si>
  <si>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</si>
  <si>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</si>
  <si>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</si>
  <si>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</si>
  <si>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</si>
  <si>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</si>
  <si>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</si>
  <si>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</si>
  <si>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</si>
  <si>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</si>
  <si>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</si>
  <si>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</si>
  <si>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</si>
  <si>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</si>
  <si>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</si>
  <si>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</si>
  <si>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</si>
  <si>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</si>
  <si>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</si>
  <si>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</si>
  <si>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</si>
  <si>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</si>
  <si>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</si>
  <si>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</si>
  <si>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</si>
  <si>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</si>
  <si>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</si>
  <si>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</si>
  <si>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</si>
  <si>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</si>
  <si>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</si>
  <si>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</si>
  <si>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</si>
  <si>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</si>
  <si>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</si>
  <si>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</si>
  <si>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</si>
  <si>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</si>
  <si>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</si>
  <si>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</si>
  <si>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</si>
  <si>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</si>
  <si>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</si>
  <si>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</si>
  <si>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</si>
  <si>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</si>
  <si>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</si>
  <si>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</si>
  <si>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</si>
  <si>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</si>
  <si>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</si>
  <si>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</si>
  <si>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</si>
  <si>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</si>
  <si>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</si>
  <si>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</si>
  <si>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</si>
  <si>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</si>
  <si>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</si>
  <si>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</si>
  <si>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</si>
  <si>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</si>
  <si>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</si>
  <si>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</si>
  <si>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</si>
  <si>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</si>
  <si>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</si>
  <si>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</si>
  <si>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</si>
  <si>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</si>
  <si>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</si>
  <si>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</si>
  <si>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</si>
  <si>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</si>
  <si>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</si>
  <si>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</si>
  <si>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</si>
  <si>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</si>
  <si>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</si>
  <si>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</si>
  <si>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</si>
  <si>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</si>
  <si>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</si>
  <si>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</si>
  <si>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</si>
  <si>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</si>
  <si>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</si>
  <si>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</si>
  <si>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</si>
  <si>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</si>
  <si>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</si>
  <si>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</si>
  <si>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</si>
  <si>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</si>
  <si>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</si>
  <si>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</si>
  <si>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</si>
  <si>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</si>
  <si>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</si>
  <si>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</si>
  <si>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</si>
  <si>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</si>
  <si>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</si>
  <si>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</si>
  <si>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</si>
  <si>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</si>
  <si>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</si>
  <si>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</si>
  <si>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</si>
  <si>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</si>
  <si>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</si>
  <si>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</si>
  <si>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</si>
  <si>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</si>
  <si>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</si>
  <si>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</si>
  <si>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</si>
  <si>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</si>
  <si>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</si>
  <si>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</si>
  <si>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</si>
  <si>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</si>
  <si>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</si>
  <si>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</si>
  <si>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</si>
  <si>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</si>
  <si>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</si>
  <si>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</si>
  <si>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</si>
  <si>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</si>
  <si>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</si>
  <si>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</si>
  <si>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</si>
  <si>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</si>
  <si>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</si>
  <si>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</si>
  <si>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</si>
  <si>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</si>
  <si>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</si>
  <si>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</si>
  <si>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</si>
  <si>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</si>
  <si>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</si>
  <si>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</si>
  <si>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</si>
  <si>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</si>
  <si>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</si>
  <si>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</si>
  <si>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</si>
  <si>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</si>
  <si>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</si>
  <si>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</si>
  <si>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</si>
  <si>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</si>
  <si>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</si>
  <si>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</si>
  <si>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</si>
  <si>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</si>
  <si>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</si>
  <si>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</si>
  <si>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</si>
  <si>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</si>
  <si>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</si>
  <si>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</si>
  <si>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</si>
  <si>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</si>
  <si>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</si>
  <si>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</si>
  <si>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</si>
  <si>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</si>
  <si>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</si>
  <si>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</si>
  <si>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</si>
  <si>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</si>
  <si>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</si>
  <si>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</si>
  <si>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</si>
  <si>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</si>
  <si>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</si>
  <si>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</si>
  <si>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</si>
  <si>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</si>
  <si>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</si>
  <si>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</si>
  <si>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</si>
  <si>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</si>
  <si>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</si>
  <si>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</si>
  <si>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</si>
  <si>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</si>
  <si>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</si>
  <si>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</si>
  <si>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</si>
  <si>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</si>
  <si>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</si>
  <si>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</si>
  <si>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</si>
  <si>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</si>
  <si>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</si>
  <si>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</si>
  <si>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</si>
  <si>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</si>
  <si>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</si>
  <si>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</si>
  <si>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</si>
  <si>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</si>
  <si>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</si>
  <si>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</si>
  <si>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</si>
  <si>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</si>
  <si>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</si>
  <si>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</si>
  <si>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</si>
  <si>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</si>
  <si>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</si>
  <si>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</si>
  <si>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</si>
  <si>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</si>
  <si>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</si>
  <si>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</si>
  <si>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</si>
  <si>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</si>
  <si>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</si>
  <si>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</si>
  <si>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</si>
  <si>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</si>
  <si>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</si>
  <si>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</si>
  <si>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</si>
  <si>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</si>
  <si>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</si>
  <si>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</si>
  <si>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</si>
  <si>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</si>
  <si>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</si>
  <si>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</si>
  <si>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</si>
  <si>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</si>
  <si>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</si>
  <si>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</si>
  <si>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</si>
  <si>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</si>
  <si>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</si>
  <si>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</si>
  <si>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</si>
  <si>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</si>
  <si>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</si>
  <si>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</si>
  <si>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</si>
  <si>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</si>
  <si>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</si>
  <si>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</si>
  <si>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</si>
  <si>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</si>
  <si>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</si>
  <si>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</si>
  <si>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</si>
  <si>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</si>
  <si>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</si>
  <si>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</si>
  <si>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</si>
  <si>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</si>
  <si>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</si>
  <si>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</si>
  <si>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</si>
  <si>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</si>
  <si>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</si>
  <si>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</si>
  <si>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</si>
  <si>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</si>
  <si>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</si>
  <si>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</si>
  <si>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</si>
  <si>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</si>
  <si>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</si>
  <si>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</si>
  <si>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</si>
  <si>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</si>
  <si>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</si>
  <si>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</si>
  <si>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</si>
  <si>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</si>
  <si>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</si>
  <si>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</si>
  <si>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</si>
  <si>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</si>
  <si>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</si>
  <si>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</si>
  <si>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</si>
  <si>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</si>
  <si>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</si>
  <si>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</si>
  <si>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</si>
  <si>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</si>
  <si>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</si>
  <si>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</si>
  <si>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</si>
  <si>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</si>
  <si>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</si>
  <si>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</si>
  <si>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</si>
  <si>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</si>
  <si>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</si>
  <si>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</si>
  <si>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</si>
  <si>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</si>
  <si>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</si>
  <si>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</si>
  <si>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</si>
  <si>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</si>
  <si>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</si>
  <si>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</si>
  <si>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</si>
  <si>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</si>
  <si>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</si>
  <si>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</si>
  <si>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</si>
  <si>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</si>
  <si>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</si>
  <si>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</si>
  <si>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</si>
  <si>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</si>
  <si>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</si>
  <si>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</si>
  <si>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</si>
  <si>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</si>
  <si>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</si>
  <si>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</si>
  <si>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</si>
  <si>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</si>
  <si>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</si>
  <si>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</si>
  <si>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</si>
  <si>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</si>
  <si>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</si>
  <si>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</si>
  <si>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</si>
  <si>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</si>
  <si>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</si>
  <si>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</si>
  <si>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</si>
  <si>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</si>
  <si>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</si>
  <si>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</si>
  <si>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</si>
  <si>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</si>
  <si>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</si>
  <si>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</si>
  <si>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</si>
  <si>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</si>
  <si>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</si>
  <si>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</si>
  <si>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</si>
  <si>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</si>
  <si>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</si>
  <si>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</si>
  <si>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</si>
  <si>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</si>
  <si>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</si>
  <si>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</si>
  <si>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</si>
  <si>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</si>
  <si>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</si>
  <si>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</si>
  <si>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</si>
  <si>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</si>
  <si>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</si>
  <si>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</si>
  <si>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</si>
  <si>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</si>
  <si>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</si>
  <si>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</si>
  <si>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</si>
  <si>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</si>
  <si>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</si>
  <si>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</si>
  <si>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</si>
  <si>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</si>
  <si>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</si>
  <si>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</si>
  <si>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</si>
  <si>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</si>
  <si>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</si>
  <si>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</si>
  <si>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</si>
  <si>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</si>
  <si>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</si>
  <si>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</si>
  <si>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</si>
  <si>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</si>
  <si>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</si>
  <si>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</si>
  <si>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</si>
  <si>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</si>
  <si>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</si>
  <si>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</si>
  <si>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</si>
  <si>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</si>
  <si>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</si>
  <si>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</si>
  <si>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</si>
  <si>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</si>
  <si>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</si>
  <si>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</si>
  <si>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</si>
  <si>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</si>
  <si>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</si>
  <si>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</si>
  <si>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</si>
  <si>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</si>
  <si>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</si>
  <si>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</si>
  <si>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</si>
  <si>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</si>
  <si>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</si>
  <si>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</si>
  <si>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</si>
  <si>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</si>
  <si>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</si>
  <si>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</si>
  <si>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</si>
  <si>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</si>
  <si>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</si>
  <si>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</si>
  <si>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</si>
  <si>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</si>
  <si>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</si>
  <si>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</si>
  <si>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</si>
  <si>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</si>
  <si>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</si>
  <si>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</si>
  <si>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</si>
  <si>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</si>
  <si>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</si>
  <si>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</si>
  <si>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</si>
  <si>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</si>
  <si>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</si>
  <si>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</si>
  <si>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</si>
  <si>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</si>
  <si>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</si>
  <si>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</si>
  <si>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</si>
  <si>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</si>
  <si>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</si>
  <si>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</si>
  <si>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</si>
  <si>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</si>
  <si>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</si>
  <si>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</si>
  <si>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</si>
  <si>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</si>
  <si>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</si>
  <si>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</si>
  <si>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</si>
  <si>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</si>
  <si>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</si>
  <si>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</si>
  <si>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</si>
  <si>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</si>
  <si>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</si>
  <si>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</si>
  <si>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</si>
  <si>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</si>
  <si>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</si>
  <si>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</si>
  <si>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</si>
  <si>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</si>
  <si>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</si>
  <si>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</si>
  <si>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</si>
  <si>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</si>
  <si>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</si>
  <si>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</si>
  <si>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</si>
  <si>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</si>
  <si>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</si>
  <si>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</si>
  <si>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</si>
  <si>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</si>
  <si>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</si>
  <si>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</si>
  <si>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</si>
  <si>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</si>
  <si>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</si>
  <si>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</si>
  <si>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</si>
  <si>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</si>
  <si>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</si>
  <si>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</si>
  <si>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</si>
  <si>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</si>
  <si>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</si>
  <si>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</si>
  <si>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</si>
  <si>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</si>
  <si>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</si>
  <si>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</si>
  <si>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</si>
  <si>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</si>
  <si>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</si>
  <si>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</si>
  <si>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</si>
  <si>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</si>
  <si>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</si>
  <si>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</si>
  <si>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</si>
  <si>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</si>
  <si>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</si>
  <si>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</si>
  <si>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</si>
  <si>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</si>
  <si>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</si>
  <si>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</si>
  <si>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</si>
  <si>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</si>
  <si>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</si>
  <si>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</si>
  <si>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</si>
  <si>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</si>
  <si>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</si>
  <si>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</si>
  <si>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</si>
  <si>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</si>
  <si>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</si>
  <si>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</si>
  <si>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</si>
  <si>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</si>
  <si>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</si>
  <si>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</si>
  <si>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</si>
  <si>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</si>
  <si>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</si>
  <si>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</si>
  <si>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</si>
  <si>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</si>
  <si>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</si>
  <si>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</si>
  <si>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</si>
  <si>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</si>
  <si>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</si>
  <si>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</si>
  <si>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</si>
  <si>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</si>
  <si>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</si>
  <si>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</si>
  <si>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</si>
  <si>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</si>
  <si>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</si>
  <si>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</si>
  <si>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</si>
  <si>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</si>
  <si>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</si>
  <si>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</si>
  <si>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</si>
  <si>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</si>
  <si>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</si>
  <si>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</si>
  <si>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</si>
  <si>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</si>
  <si>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</si>
  <si>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</si>
  <si>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</si>
  <si>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</si>
  <si>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</si>
  <si>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</si>
  <si>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</si>
  <si>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</si>
  <si>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</si>
  <si>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</si>
  <si>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</si>
  <si>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</si>
  <si>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</si>
  <si>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</si>
  <si>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</si>
  <si>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</si>
  <si>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</si>
  <si>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</si>
  <si>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</si>
  <si>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</si>
  <si>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</si>
  <si>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</si>
  <si>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</si>
  <si>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</si>
  <si>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</si>
  <si>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</si>
  <si>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</si>
  <si>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</si>
  <si>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</si>
  <si>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</si>
  <si>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</si>
  <si>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</si>
  <si>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</si>
  <si>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</si>
  <si>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</si>
  <si>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</si>
  <si>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</si>
  <si>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</si>
  <si>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</si>
  <si>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</si>
  <si>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</si>
  <si>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</si>
  <si>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</si>
  <si>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</si>
  <si>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</si>
  <si>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</si>
  <si>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</si>
  <si>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</si>
  <si>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</si>
  <si>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</si>
  <si>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</si>
  <si>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</si>
  <si>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</si>
  <si>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</si>
  <si>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</si>
  <si>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</si>
  <si>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</si>
  <si>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</si>
  <si>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</si>
  <si>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</si>
  <si>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</si>
  <si>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</si>
  <si>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</si>
  <si>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</si>
  <si>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</si>
  <si>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</si>
  <si>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</si>
  <si>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</si>
  <si>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</si>
  <si>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</si>
  <si>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</si>
  <si>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</si>
  <si>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</si>
  <si>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</si>
  <si>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</si>
  <si>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</si>
  <si>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</si>
  <si>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</si>
  <si>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</si>
  <si>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</si>
  <si>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</si>
  <si>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</si>
  <si>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</si>
  <si>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</si>
  <si>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</si>
  <si>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</si>
  <si>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</si>
  <si>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</si>
  <si>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</si>
  <si>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</si>
  <si>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</si>
  <si>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</si>
  <si>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</si>
  <si>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</si>
  <si>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</si>
  <si>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</si>
  <si>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</si>
  <si>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</si>
  <si>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</si>
  <si>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</si>
  <si>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</si>
  <si>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</si>
  <si>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</si>
  <si>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</si>
  <si>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</si>
  <si>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</si>
  <si>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</si>
  <si>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</si>
  <si>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</si>
  <si>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</si>
  <si>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</si>
  <si>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</si>
  <si>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</si>
  <si>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</si>
  <si>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</si>
  <si>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</si>
  <si>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</si>
  <si>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</si>
  <si>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</si>
  <si>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</si>
  <si>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</si>
  <si>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</si>
  <si>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</si>
  <si>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</si>
  <si>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</si>
  <si>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</si>
  <si>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</si>
  <si>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</si>
  <si>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</si>
  <si>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</si>
  <si>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</si>
  <si>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</si>
  <si>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</si>
  <si>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</si>
  <si>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</si>
  <si>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</si>
  <si>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</si>
  <si>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</si>
  <si>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</si>
  <si>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</si>
  <si>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</si>
  <si>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</si>
  <si>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</si>
  <si>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</si>
  <si>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</si>
  <si>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</si>
  <si>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</si>
  <si>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</si>
  <si>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</si>
  <si>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</si>
  <si>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</si>
  <si>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</si>
  <si>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</si>
  <si>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</si>
  <si>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</si>
  <si>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</si>
  <si>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</si>
  <si>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</si>
  <si>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</si>
  <si>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</si>
  <si>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</si>
  <si>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</si>
  <si>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</si>
  <si>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</si>
  <si>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</si>
  <si>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</si>
  <si>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</si>
  <si>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</si>
  <si>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</si>
  <si>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</si>
  <si>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</si>
  <si>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</si>
  <si>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</si>
  <si>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</si>
  <si>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</si>
  <si>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</si>
  <si>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</si>
  <si>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</si>
  <si>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</si>
  <si>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</si>
  <si>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</si>
  <si>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</si>
  <si>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</si>
  <si>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</si>
  <si>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</si>
  <si>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</si>
  <si>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</si>
  <si>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</si>
  <si>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</si>
  <si>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</si>
  <si>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</si>
  <si>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</si>
  <si>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</si>
  <si>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</si>
  <si>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</si>
  <si>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</si>
  <si>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</si>
  <si>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</si>
  <si>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</si>
  <si>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</si>
  <si>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</si>
  <si>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</si>
  <si>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</si>
  <si>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</si>
  <si>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</si>
  <si>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</si>
  <si>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</si>
  <si>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</si>
  <si>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</si>
  <si>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</si>
  <si>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</si>
  <si>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</si>
  <si>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</si>
  <si>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</si>
  <si>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</si>
  <si>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</si>
  <si>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</si>
  <si>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</si>
  <si>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</si>
  <si>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</si>
  <si>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</si>
  <si>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</si>
  <si>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</si>
  <si>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</si>
  <si>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</si>
  <si>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</si>
  <si>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</si>
  <si>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</si>
  <si>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</si>
  <si>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</si>
  <si>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</si>
  <si>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</si>
  <si>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</si>
  <si>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</si>
  <si>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</si>
  <si>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</si>
  <si>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</si>
  <si>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</si>
  <si>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</si>
  <si>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</si>
  <si>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</si>
  <si>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</si>
  <si>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</si>
  <si>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</si>
  <si>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</si>
  <si>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</si>
  <si>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</si>
  <si>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</si>
  <si>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</si>
  <si>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</si>
  <si>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</si>
  <si>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</si>
  <si>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</si>
  <si>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</si>
  <si>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</si>
  <si>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</si>
  <si>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</si>
  <si>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</si>
  <si>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</si>
  <si>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</si>
  <si>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</si>
  <si>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</si>
  <si>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</si>
  <si>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</si>
  <si>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</si>
  <si>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</si>
  <si>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</si>
  <si>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</si>
  <si>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</si>
  <si>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</si>
  <si>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</si>
  <si>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</si>
  <si>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</si>
  <si>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</si>
  <si>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</si>
  <si>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</si>
  <si>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</si>
  <si>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</si>
  <si>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</si>
  <si>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</si>
  <si>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</si>
  <si>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</si>
  <si>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</si>
  <si>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</si>
  <si>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</si>
  <si>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</si>
  <si>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</si>
  <si>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</si>
  <si>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</si>
  <si>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</si>
  <si>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</si>
  <si>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</si>
  <si>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</si>
  <si>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</si>
  <si>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</si>
  <si>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</si>
  <si>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</si>
  <si>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</si>
  <si>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</si>
  <si>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</si>
  <si>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</si>
  <si>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</si>
  <si>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</si>
  <si>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</si>
  <si>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</si>
  <si>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</si>
  <si>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</si>
  <si>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</si>
  <si>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</si>
  <si>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</si>
  <si>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</si>
  <si>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</si>
  <si>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</si>
  <si>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</si>
  <si>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</si>
  <si>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</si>
  <si>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</si>
  <si>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</si>
  <si>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</si>
  <si>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</si>
  <si>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</si>
  <si>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</si>
  <si>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</si>
  <si>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</si>
  <si>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</si>
  <si>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</si>
  <si>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</si>
  <si>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</si>
  <si>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</si>
  <si>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</si>
  <si>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</si>
  <si>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</si>
  <si>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</si>
  <si>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</si>
  <si>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</si>
  <si>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</si>
  <si>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</si>
  <si>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</si>
  <si>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</si>
  <si>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</si>
  <si>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</si>
  <si>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</si>
  <si>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</si>
  <si>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</si>
  <si>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</si>
  <si>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</si>
  <si>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</si>
  <si>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</si>
  <si>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</si>
  <si>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</si>
  <si>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</si>
  <si>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</si>
  <si>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</si>
  <si>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</si>
  <si>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</si>
  <si>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</si>
  <si>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</si>
  <si>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</si>
  <si>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</si>
  <si>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</si>
  <si>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</si>
  <si>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</si>
  <si>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</si>
  <si>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</si>
  <si>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</si>
  <si>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</si>
  <si>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</si>
  <si>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</si>
  <si>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</si>
  <si>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</si>
  <si>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</si>
  <si>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</si>
  <si>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</si>
  <si>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</si>
  <si>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</si>
  <si>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</si>
  <si>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</si>
  <si>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</si>
  <si>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</si>
  <si>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</si>
  <si>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</si>
  <si>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</si>
  <si>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</si>
  <si>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</si>
  <si>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</si>
  <si>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</si>
  <si>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</si>
  <si>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</si>
  <si>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</si>
  <si>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</si>
  <si>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</si>
  <si>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</si>
  <si>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</si>
  <si>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</si>
  <si>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</si>
  <si>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</si>
  <si>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</si>
  <si>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</si>
  <si>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</si>
  <si>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</si>
  <si>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</si>
  <si>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</si>
  <si>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</si>
  <si>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</si>
  <si>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</si>
  <si>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</si>
  <si>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</si>
  <si>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</si>
  <si>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</si>
  <si>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</si>
  <si>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</si>
  <si>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</si>
  <si>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</si>
  <si>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</si>
  <si>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</si>
  <si>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</si>
  <si>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</si>
  <si>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</si>
  <si>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</si>
  <si>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</si>
  <si>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</si>
  <si>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</si>
  <si>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</si>
  <si>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</si>
  <si>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</si>
  <si>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</si>
  <si>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</si>
  <si>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</si>
  <si>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</si>
  <si>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</si>
  <si>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</si>
  <si>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</si>
  <si>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</si>
  <si>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</si>
  <si>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</si>
  <si>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</si>
  <si>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</si>
  <si>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</si>
  <si>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</si>
  <si>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</si>
  <si>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</si>
  <si>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</si>
  <si>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</si>
  <si>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</si>
  <si>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</si>
  <si>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</si>
  <si>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</si>
  <si>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</si>
  <si>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</si>
  <si>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</si>
  <si>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</si>
  <si>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</si>
  <si>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</si>
  <si>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</si>
  <si>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</si>
  <si>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</si>
  <si>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</si>
  <si>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</si>
  <si>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</si>
  <si>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</si>
  <si>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</si>
  <si>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</si>
  <si>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</si>
  <si>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</si>
  <si>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</si>
  <si>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</si>
  <si>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</si>
  <si>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</si>
  <si>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</si>
  <si>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</si>
  <si>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</si>
  <si>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</si>
  <si>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</si>
  <si>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</si>
  <si>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</si>
  <si>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</si>
  <si>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</si>
  <si>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</si>
  <si>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</si>
  <si>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</si>
  <si>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</si>
  <si>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</si>
  <si>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</si>
  <si>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</si>
  <si>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</si>
  <si>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</si>
  <si>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</si>
  <si>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</si>
  <si>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</si>
  <si>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</si>
  <si>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</si>
  <si>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</si>
  <si>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</si>
  <si>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</si>
  <si>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</si>
  <si>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</si>
  <si>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</si>
  <si>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</si>
  <si>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</si>
  <si>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</si>
  <si>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</si>
  <si>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</si>
  <si>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</si>
  <si>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</si>
  <si>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</si>
  <si>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</si>
  <si>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</si>
  <si>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</si>
  <si>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</si>
  <si>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</si>
  <si>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</si>
  <si>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</si>
  <si>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</si>
  <si>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</si>
  <si>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</si>
  <si>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</si>
  <si>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</si>
  <si>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</si>
  <si>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</si>
  <si>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</si>
  <si>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</si>
  <si>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</si>
  <si>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</si>
  <si>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</si>
  <si>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</si>
  <si>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</si>
  <si>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</si>
  <si>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</si>
  <si>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</si>
  <si>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</si>
  <si>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</si>
  <si>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</si>
  <si>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</si>
  <si>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</si>
  <si>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</si>
  <si>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</si>
  <si>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</si>
  <si>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</si>
  <si>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</si>
  <si>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</si>
  <si>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</si>
  <si>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</si>
  <si>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</si>
  <si>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</si>
  <si>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</si>
  <si>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</si>
  <si>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</si>
  <si>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</si>
  <si>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</si>
  <si>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</si>
  <si>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</si>
  <si>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</si>
  <si>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</si>
  <si>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</si>
  <si>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</si>
  <si>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</si>
  <si>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</si>
  <si>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</si>
  <si>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</si>
  <si>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</si>
  <si>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</si>
  <si>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</si>
  <si>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</si>
  <si>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</si>
  <si>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</si>
  <si>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</si>
  <si>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</si>
  <si>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</si>
  <si>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</si>
  <si>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</si>
  <si>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</si>
  <si>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</si>
  <si>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</si>
  <si>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</si>
  <si>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</si>
  <si>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</si>
  <si>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</si>
  <si>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</si>
  <si>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</si>
  <si>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</si>
  <si>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</si>
  <si>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</si>
  <si>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</si>
  <si>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</si>
  <si>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</si>
  <si>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</si>
  <si>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</si>
  <si>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</si>
  <si>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</si>
  <si>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</si>
  <si>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</si>
  <si>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</si>
  <si>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</si>
  <si>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</si>
  <si>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</si>
  <si>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</si>
  <si>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</si>
  <si>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</si>
  <si>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</si>
  <si>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</si>
  <si>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</si>
  <si>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</si>
  <si>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</si>
  <si>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</si>
  <si>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</si>
  <si>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</si>
  <si>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</si>
  <si>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</si>
  <si>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</si>
  <si>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</si>
  <si>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</si>
  <si>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</si>
  <si>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</si>
  <si>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</si>
  <si>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</si>
  <si>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</si>
  <si>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</si>
  <si>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</si>
  <si>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</si>
  <si>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</si>
  <si>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</si>
  <si>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</si>
  <si>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</si>
  <si>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</si>
  <si>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</si>
  <si>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</si>
  <si>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</si>
  <si>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</si>
  <si>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</si>
  <si>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</si>
  <si>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</si>
  <si>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</si>
  <si>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</si>
  <si>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</si>
  <si>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</si>
  <si>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</si>
  <si>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</si>
  <si>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</si>
  <si>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</si>
  <si>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</si>
  <si>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</si>
  <si>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</si>
  <si>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</si>
  <si>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</si>
  <si>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</si>
  <si>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</si>
  <si>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</si>
  <si>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</si>
  <si>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</si>
  <si>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</si>
  <si>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</si>
  <si>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</si>
  <si>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</si>
  <si>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</si>
  <si>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</si>
  <si>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</si>
  <si>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</si>
  <si>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</si>
  <si>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</si>
  <si>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</si>
  <si>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</si>
  <si>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</si>
  <si>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</si>
  <si>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</si>
  <si>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</si>
  <si>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</si>
  <si>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</si>
  <si>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</si>
  <si>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</si>
  <si>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</si>
  <si>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</si>
  <si>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</si>
  <si>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</si>
  <si>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</si>
  <si>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</si>
  <si>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</si>
  <si>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</si>
  <si>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</si>
  <si>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</si>
  <si>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</si>
  <si>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</si>
  <si>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</si>
  <si>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</si>
  <si>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</si>
  <si>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</si>
  <si>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</si>
  <si>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</si>
  <si>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</si>
  <si>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</si>
  <si>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</si>
  <si>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</si>
  <si>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</si>
  <si>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</si>
  <si>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</si>
  <si>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</si>
  <si>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</si>
  <si>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</si>
  <si>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</si>
  <si>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</si>
  <si>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</si>
  <si>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</si>
  <si>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</si>
  <si>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</si>
  <si>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</si>
  <si>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</si>
  <si>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</si>
  <si>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</si>
  <si>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</si>
  <si>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</si>
  <si>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</si>
  <si>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</si>
  <si>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</si>
  <si>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</si>
  <si>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</si>
  <si>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</si>
  <si>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</si>
  <si>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</si>
  <si>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</si>
  <si>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</si>
  <si>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</si>
  <si>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</si>
  <si>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</si>
  <si>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</si>
  <si>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</si>
  <si>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</si>
  <si>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</si>
  <si>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</si>
  <si>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</si>
  <si>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</si>
  <si>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</si>
  <si>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</si>
  <si>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</si>
  <si>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</si>
  <si>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</si>
  <si>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</si>
  <si>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</si>
  <si>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</si>
  <si>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</si>
  <si>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</si>
  <si>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</si>
  <si>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</si>
  <si>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</si>
  <si>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</si>
  <si>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</si>
  <si>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</si>
  <si>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</si>
  <si>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</si>
  <si>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</si>
  <si>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</si>
  <si>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</si>
  <si>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</si>
  <si>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</si>
  <si>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</si>
  <si>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</si>
  <si>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</si>
  <si>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</si>
  <si>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</si>
  <si>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</si>
  <si>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</si>
  <si>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</si>
  <si>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</si>
  <si>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</si>
  <si>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</si>
  <si>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</si>
  <si>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</si>
  <si>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</si>
  <si>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</si>
  <si>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</si>
  <si>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</si>
  <si>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</si>
  <si>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</si>
  <si>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</si>
  <si>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</si>
  <si>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</si>
  <si>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</si>
  <si>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</si>
  <si>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</si>
  <si>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</si>
  <si>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</si>
  <si>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</si>
  <si>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</si>
  <si>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</si>
  <si>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</si>
  <si>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</si>
  <si>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</si>
  <si>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</si>
  <si>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</si>
  <si>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</si>
  <si>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</si>
  <si>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</si>
  <si>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</si>
  <si>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</si>
  <si>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</si>
  <si>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</si>
  <si>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</si>
  <si>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</si>
  <si>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</si>
  <si>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</si>
  <si>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</si>
  <si>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</si>
  <si>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</si>
  <si>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</si>
  <si>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</si>
  <si>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</si>
  <si>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</si>
  <si>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</si>
  <si>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</si>
  <si>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</si>
  <si>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</si>
  <si>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</si>
  <si>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</si>
  <si>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</si>
  <si>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</si>
  <si>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</si>
  <si>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</si>
  <si>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</si>
  <si>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</si>
  <si>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</si>
  <si>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</si>
  <si>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</si>
  <si>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</si>
  <si>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</si>
  <si>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</si>
  <si>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</si>
  <si>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</si>
  <si>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</si>
  <si>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</si>
  <si>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</si>
  <si>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</si>
  <si>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</si>
  <si>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</si>
  <si>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</si>
  <si>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</si>
  <si>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</si>
  <si>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</si>
  <si>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</si>
  <si>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</si>
  <si>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</si>
  <si>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</si>
  <si>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</si>
  <si>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</si>
  <si>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</si>
  <si>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</si>
  <si>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</si>
  <si>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</si>
  <si>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</si>
  <si>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</si>
  <si>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</si>
  <si>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</si>
  <si>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</si>
  <si>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</si>
  <si>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</si>
  <si>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</si>
  <si>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</si>
  <si>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</si>
  <si>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</si>
  <si>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</si>
  <si>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</si>
  <si>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</si>
  <si>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</si>
  <si>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</si>
  <si>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</si>
  <si>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</si>
  <si>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</si>
  <si>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</si>
  <si>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</si>
  <si>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</si>
  <si>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</si>
  <si>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</si>
  <si>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</si>
  <si>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</si>
  <si>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</si>
  <si>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</si>
  <si>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</si>
  <si>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</si>
  <si>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</si>
  <si>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</si>
  <si>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</si>
  <si>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</si>
  <si>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</si>
  <si>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</si>
  <si>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</si>
  <si>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</si>
  <si>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</si>
  <si>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</si>
  <si>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</si>
  <si>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</si>
  <si>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</si>
  <si>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</si>
  <si>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</si>
  <si>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</si>
  <si>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</si>
  <si>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</si>
  <si>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</si>
  <si>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</si>
  <si>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</si>
  <si>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</si>
  <si>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</si>
  <si>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</si>
  <si>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</si>
  <si>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</si>
  <si>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</si>
  <si>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</si>
  <si>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</si>
  <si>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</si>
  <si>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</si>
  <si>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</si>
  <si>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</si>
  <si>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</si>
  <si>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</si>
  <si>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</si>
  <si>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</si>
  <si>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</si>
  <si>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</si>
  <si>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</si>
  <si>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</si>
  <si>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</si>
  <si>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</si>
  <si>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</si>
  <si>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</si>
  <si>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</si>
  <si>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</si>
  <si>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</si>
  <si>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</si>
  <si>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</si>
  <si>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</si>
  <si>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</si>
  <si>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</si>
  <si>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</si>
  <si>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</si>
  <si>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</si>
  <si>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</si>
  <si>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</si>
  <si>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</si>
  <si>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</si>
  <si>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</si>
  <si>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</si>
  <si>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</si>
  <si>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</si>
  <si>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</si>
  <si>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</si>
  <si>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</si>
  <si>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</si>
  <si>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</si>
  <si>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</si>
  <si>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</si>
  <si>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</si>
  <si>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</si>
  <si>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</si>
  <si>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</si>
  <si>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</si>
  <si>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</si>
  <si>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</si>
  <si>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</si>
  <si>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</si>
  <si>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</si>
  <si>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</si>
  <si>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</si>
  <si>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</si>
  <si>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</si>
  <si>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</si>
  <si>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</si>
  <si>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</si>
  <si>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</si>
  <si>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</si>
  <si>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</si>
  <si>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</si>
  <si>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</si>
  <si>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</si>
  <si>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</si>
  <si>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</si>
  <si>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</si>
  <si>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</si>
  <si>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</si>
  <si>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</si>
  <si>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</si>
  <si>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</si>
  <si>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</si>
  <si>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</si>
  <si>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</si>
  <si>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</si>
  <si>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</si>
  <si>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</si>
  <si>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</si>
  <si>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</si>
  <si>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</si>
  <si>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</si>
  <si>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</si>
  <si>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</si>
  <si>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</si>
  <si>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</si>
  <si>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</si>
  <si>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</si>
  <si>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</si>
  <si>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</si>
  <si>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</si>
  <si>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</si>
  <si>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</si>
  <si>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</si>
  <si>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</si>
  <si>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</si>
  <si>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</si>
  <si>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</si>
  <si>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</si>
  <si>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</si>
  <si>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</si>
  <si>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</si>
  <si>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</si>
  <si>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</si>
  <si>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</si>
  <si>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</si>
  <si>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</si>
  <si>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</si>
  <si>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</si>
  <si>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</si>
  <si>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</si>
  <si>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</si>
  <si>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</si>
  <si>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</si>
  <si>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</si>
  <si>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</si>
  <si>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</si>
  <si>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</si>
  <si>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</si>
  <si>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</si>
  <si>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</si>
  <si>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</si>
  <si>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</si>
  <si>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</si>
  <si>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</si>
  <si>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</si>
  <si>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</si>
  <si>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</si>
  <si>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</si>
  <si>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</si>
  <si>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</si>
  <si>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</si>
  <si>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</si>
  <si>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</si>
  <si>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</si>
  <si>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</si>
  <si>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</si>
  <si>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</si>
  <si>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</si>
  <si>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</si>
  <si>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</si>
  <si>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</si>
  <si>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</si>
  <si>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</si>
  <si>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</si>
  <si>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</si>
  <si>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</si>
  <si>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</si>
  <si>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</si>
  <si>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</si>
  <si>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</si>
  <si>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</si>
  <si>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</si>
  <si>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</si>
  <si>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</si>
  <si>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</si>
  <si>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</si>
  <si>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</si>
  <si>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</si>
  <si>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</si>
  <si>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</si>
  <si>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</si>
  <si>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</si>
  <si>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</si>
  <si>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</si>
  <si>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</si>
  <si>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</si>
  <si>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</si>
  <si>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</si>
  <si>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</si>
  <si>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</si>
  <si>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</si>
  <si>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</si>
  <si>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</si>
  <si>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</si>
  <si>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</si>
  <si>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</si>
  <si>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</si>
  <si>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</si>
  <si>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</si>
  <si>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</si>
  <si>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</si>
  <si>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</si>
  <si>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</si>
  <si>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</si>
  <si>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</si>
  <si>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</si>
  <si>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</si>
  <si>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</si>
  <si>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</si>
  <si>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</si>
  <si>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</si>
  <si>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</si>
  <si>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</si>
  <si>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</si>
  <si>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</si>
  <si>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</si>
  <si>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</si>
  <si>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</si>
  <si>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</si>
  <si>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</si>
  <si>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</si>
  <si>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</si>
  <si>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</si>
  <si>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</si>
  <si>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</si>
  <si>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</si>
  <si>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</si>
  <si>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</si>
  <si>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</si>
  <si>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</si>
  <si>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</si>
  <si>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</si>
  <si>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</si>
  <si>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</si>
  <si>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</si>
  <si>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</si>
  <si>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</si>
  <si>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</si>
  <si>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</si>
  <si>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</si>
  <si>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</si>
  <si>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</si>
  <si>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</si>
  <si>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</si>
  <si>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</si>
  <si>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</si>
  <si>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</si>
  <si>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</si>
  <si>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</si>
  <si>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</si>
  <si>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</si>
  <si>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</si>
  <si>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</si>
  <si>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</si>
  <si>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</si>
  <si>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</si>
  <si>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</si>
  <si>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</si>
  <si>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</si>
  <si>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</si>
  <si>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</si>
  <si>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</si>
  <si>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</si>
  <si>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</si>
  <si>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</si>
  <si>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</si>
  <si>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</si>
  <si>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</si>
  <si>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</si>
  <si>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</si>
  <si>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</si>
  <si>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</si>
  <si>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</si>
  <si>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</si>
  <si>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</si>
  <si>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</si>
  <si>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</si>
  <si>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</si>
  <si>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</si>
  <si>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</si>
  <si>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</si>
  <si>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</si>
  <si>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</si>
  <si>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</si>
  <si>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</si>
  <si>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</si>
  <si>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</si>
  <si>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</si>
  <si>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</si>
  <si>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</si>
  <si>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</si>
  <si>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</si>
  <si>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</si>
  <si>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</si>
  <si>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</si>
  <si>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</si>
  <si>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</si>
  <si>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</si>
  <si>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</si>
  <si>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</si>
  <si>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</si>
  <si>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</si>
  <si>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</si>
  <si>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</si>
  <si>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</si>
  <si>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</si>
  <si>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</si>
  <si>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</si>
  <si>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</si>
  <si>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</si>
  <si>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</si>
  <si>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</si>
  <si>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</si>
  <si>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</si>
  <si>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</si>
  <si>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</si>
  <si>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</si>
  <si>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</si>
  <si>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</si>
  <si>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</si>
  <si>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</si>
  <si>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</si>
  <si>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</si>
  <si>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</si>
  <si>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</si>
  <si>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</si>
  <si>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</si>
  <si>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</si>
  <si>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</si>
  <si>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</si>
  <si>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</si>
  <si>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</si>
  <si>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</si>
  <si>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</si>
  <si>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</si>
  <si>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</si>
  <si>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</si>
  <si>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</si>
  <si>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</si>
  <si>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</si>
  <si>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</si>
  <si>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</si>
  <si>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</si>
  <si>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</si>
  <si>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</si>
  <si>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</si>
  <si>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</si>
  <si>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</si>
  <si>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</si>
  <si>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</si>
  <si>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</si>
  <si>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</si>
  <si>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</si>
  <si>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</si>
  <si>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</si>
  <si>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</si>
  <si>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</si>
  <si>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</si>
  <si>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</si>
  <si>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</si>
  <si>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</si>
  <si>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</si>
  <si>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</si>
  <si>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</si>
  <si>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</si>
  <si>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</si>
  <si>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</si>
  <si>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</si>
  <si>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</si>
  <si>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</si>
  <si>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</si>
  <si>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</si>
  <si>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</si>
  <si>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</si>
  <si>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</si>
  <si>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</si>
  <si>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</si>
  <si>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</si>
  <si>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</si>
  <si>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</si>
  <si>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</si>
  <si>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</si>
  <si>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</si>
  <si>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</si>
  <si>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</si>
  <si>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</si>
  <si>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</si>
  <si>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</si>
  <si>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</si>
  <si>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</si>
  <si>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</si>
  <si>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</si>
  <si>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</si>
  <si>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</si>
  <si>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</si>
  <si>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</si>
  <si>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</si>
  <si>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</si>
  <si>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</si>
  <si>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</si>
  <si>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</si>
  <si>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</si>
  <si>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</si>
  <si>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</si>
  <si>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</si>
  <si>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</si>
  <si>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</si>
  <si>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</si>
  <si>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</si>
  <si>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</si>
  <si>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</si>
  <si>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</si>
  <si>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</si>
  <si>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</si>
  <si>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</si>
  <si>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</si>
  <si>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</si>
  <si>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</si>
  <si>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</si>
  <si>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</si>
  <si>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</si>
  <si>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</si>
  <si>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</si>
  <si>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</si>
  <si>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</si>
  <si>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</si>
  <si>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</si>
  <si>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</si>
  <si>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</si>
  <si>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</si>
  <si>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</si>
  <si>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</si>
  <si>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</si>
  <si>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</si>
  <si>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</si>
  <si>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</si>
  <si>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</si>
  <si>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</si>
  <si>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</si>
  <si>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</si>
  <si>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</si>
  <si>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</si>
  <si>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</si>
  <si>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</si>
  <si>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</si>
  <si>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</si>
  <si>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</si>
  <si>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</si>
  <si>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</si>
  <si>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</si>
  <si>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</si>
  <si>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</si>
  <si>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</si>
  <si>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</si>
  <si>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</si>
  <si>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</si>
  <si>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</si>
  <si>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</si>
  <si>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</si>
  <si>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</si>
  <si>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</si>
  <si>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</si>
  <si>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</si>
  <si>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</si>
  <si>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</si>
  <si>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</si>
  <si>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</si>
  <si>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</si>
  <si>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</si>
  <si>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</si>
  <si>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</si>
  <si>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</si>
  <si>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</si>
  <si>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</si>
  <si>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</si>
  <si>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</si>
  <si>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</si>
  <si>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</si>
  <si>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</si>
  <si>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</si>
  <si>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</si>
  <si>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</si>
  <si>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</si>
  <si>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</si>
  <si>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</si>
  <si>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</si>
  <si>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</si>
  <si>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</si>
  <si>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</si>
  <si>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</si>
  <si>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</si>
  <si>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</si>
  <si>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</si>
  <si>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</si>
  <si>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</si>
  <si>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</si>
  <si>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</si>
  <si>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</si>
  <si>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</si>
  <si>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</si>
  <si>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</si>
  <si>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</si>
  <si>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</si>
  <si>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</si>
  <si>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</si>
  <si>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</si>
  <si>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</si>
  <si>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</si>
  <si>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</si>
  <si>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</si>
  <si>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</si>
  <si>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</si>
  <si>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</si>
  <si>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</si>
  <si>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</si>
  <si>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</si>
  <si>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</si>
  <si>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</si>
  <si>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</si>
  <si>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</si>
  <si>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</si>
  <si>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</si>
  <si>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</si>
  <si>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</si>
  <si>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</si>
  <si>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</si>
  <si>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</si>
  <si>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</si>
  <si>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</si>
  <si>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</si>
  <si>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</si>
  <si>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</si>
  <si>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</si>
  <si>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</si>
  <si>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</si>
  <si>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</si>
  <si>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</si>
  <si>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</si>
  <si>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</si>
  <si>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</si>
  <si>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</si>
  <si>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</si>
  <si>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</si>
  <si>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</si>
  <si>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</si>
  <si>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</si>
  <si>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</si>
  <si>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</si>
  <si>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</si>
  <si>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</si>
  <si>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</si>
  <si>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</si>
  <si>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</si>
  <si>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</si>
  <si>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</si>
  <si>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</si>
  <si>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</si>
  <si>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</si>
  <si>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</si>
  <si>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</si>
  <si>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</si>
  <si>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</si>
  <si>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</si>
  <si>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</si>
  <si>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</si>
  <si>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</si>
  <si>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</si>
  <si>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</si>
  <si>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</si>
  <si>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</si>
  <si>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</si>
  <si>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</si>
  <si>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</si>
  <si>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</si>
  <si>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</si>
  <si>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</si>
  <si>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</si>
  <si>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</si>
  <si>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</si>
  <si>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</si>
  <si>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</si>
  <si>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</si>
  <si>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</si>
  <si>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</si>
  <si>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</si>
  <si>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</si>
  <si>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</si>
  <si>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</si>
  <si>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</si>
  <si>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</si>
  <si>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</si>
  <si>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</si>
  <si>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</si>
  <si>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</si>
  <si>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</si>
  <si>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</si>
  <si>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</si>
  <si>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</si>
  <si>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</si>
  <si>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</si>
  <si>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</si>
  <si>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</si>
  <si>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</si>
  <si>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</si>
  <si>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</si>
  <si>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</si>
  <si>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</si>
  <si>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</si>
  <si>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</si>
  <si>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</si>
  <si>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</si>
  <si>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</si>
  <si>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</si>
  <si>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</si>
  <si>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</si>
  <si>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</si>
  <si>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</si>
  <si>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</si>
  <si>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</si>
  <si>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</si>
  <si>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</si>
  <si>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</si>
  <si>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</si>
  <si>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</si>
  <si>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</si>
  <si>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</si>
  <si>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</si>
  <si>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</si>
  <si>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</si>
  <si>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</si>
  <si>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</si>
  <si>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</si>
  <si>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</si>
  <si>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</si>
  <si>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</si>
  <si>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</si>
  <si>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</si>
  <si>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</si>
  <si>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</si>
  <si>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</si>
  <si>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</si>
  <si>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</si>
  <si>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</si>
  <si>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</si>
  <si>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</si>
  <si>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</si>
  <si>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</si>
  <si>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</si>
  <si>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</si>
  <si>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</si>
  <si>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</si>
  <si>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</si>
  <si>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</si>
  <si>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</si>
  <si>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</si>
  <si>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</si>
  <si>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</si>
  <si>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</si>
  <si>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</si>
  <si>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</si>
  <si>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</si>
  <si>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</si>
  <si>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</si>
  <si>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</si>
  <si>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</si>
  <si>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</si>
  <si>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</si>
  <si>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</si>
  <si>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</si>
  <si>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</si>
  <si>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</si>
  <si>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</si>
  <si>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</si>
  <si>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</si>
  <si>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</si>
  <si>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</si>
  <si>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</si>
  <si>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</si>
  <si>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</si>
  <si>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</si>
  <si>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</si>
  <si>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</si>
  <si>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</si>
  <si>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</si>
  <si>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</si>
  <si>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</si>
  <si>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</si>
  <si>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</si>
  <si>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</si>
  <si>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</si>
  <si>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</si>
  <si>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</si>
  <si>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</si>
  <si>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</si>
  <si>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</si>
  <si>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</si>
  <si>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</si>
  <si>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</si>
  <si>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</si>
  <si>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</si>
  <si>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</si>
  <si>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</si>
  <si>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</si>
  <si>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</si>
  <si>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</si>
  <si>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</si>
  <si>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</si>
  <si>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</si>
  <si>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</si>
  <si>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</si>
  <si>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</si>
  <si>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</si>
  <si>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</si>
  <si>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</si>
  <si>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</si>
  <si>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</si>
  <si>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</si>
  <si>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</si>
  <si>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</si>
  <si>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</si>
  <si>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</si>
  <si>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</si>
  <si>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</si>
  <si>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</si>
  <si>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</si>
  <si>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</si>
  <si>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</si>
  <si>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</si>
  <si>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</si>
  <si>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</si>
  <si>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</si>
  <si>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</si>
  <si>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</si>
  <si>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</si>
  <si>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</si>
  <si>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</si>
  <si>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</si>
  <si>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</si>
  <si>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</si>
  <si>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</si>
  <si>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</si>
  <si>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</si>
  <si>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</si>
  <si>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</si>
  <si>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</si>
  <si>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</si>
  <si>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</si>
  <si>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</si>
  <si>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</si>
  <si>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</si>
  <si>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</si>
  <si>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</si>
  <si>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</si>
  <si>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</si>
  <si>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</si>
  <si>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</si>
  <si>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</si>
  <si>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</si>
  <si>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</si>
  <si>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</si>
  <si>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</si>
  <si>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</si>
  <si>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</si>
  <si>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</si>
  <si>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</si>
  <si>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</si>
  <si>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</si>
  <si>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</si>
  <si>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</si>
  <si>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</si>
  <si>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</si>
  <si>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</si>
  <si>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</si>
  <si>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</si>
  <si>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</si>
  <si>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</si>
  <si>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</si>
  <si>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</si>
  <si>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</si>
  <si>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</si>
  <si>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</si>
  <si>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</si>
  <si>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</si>
  <si>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</si>
  <si>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</si>
  <si>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</si>
  <si>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</si>
  <si>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</si>
  <si>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</si>
  <si>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</si>
  <si>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</si>
  <si>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</si>
  <si>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</si>
  <si>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</si>
  <si>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</si>
  <si>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</si>
  <si>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</si>
  <si>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</si>
  <si>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</si>
  <si>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</si>
  <si>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</si>
  <si>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</si>
  <si>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</si>
  <si>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</si>
  <si>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</si>
  <si>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</si>
  <si>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</si>
  <si>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</si>
  <si>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</si>
  <si>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</si>
  <si>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</si>
  <si>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</si>
  <si>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</si>
  <si>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</si>
  <si>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</si>
  <si>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</si>
  <si>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</si>
  <si>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</si>
  <si>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</si>
  <si>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</si>
  <si>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</si>
  <si>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</si>
  <si>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</si>
  <si>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</si>
  <si>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</si>
  <si>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</si>
  <si>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</si>
  <si>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</si>
  <si>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</si>
  <si>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</si>
  <si>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</si>
  <si>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</si>
  <si>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</si>
  <si>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</si>
  <si>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</si>
  <si>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</si>
  <si>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</si>
  <si>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</si>
  <si>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</si>
  <si>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</si>
  <si>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</si>
  <si>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</si>
  <si>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</si>
  <si>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</si>
  <si>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</si>
  <si>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</si>
  <si>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</si>
  <si>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</si>
  <si>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</si>
  <si>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</si>
  <si>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</si>
  <si>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</si>
  <si>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</si>
  <si>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</si>
  <si>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</si>
  <si>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</si>
  <si>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</si>
  <si>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</si>
  <si>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</si>
  <si>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</si>
  <si>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</si>
  <si>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</si>
  <si>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</si>
  <si>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</si>
  <si>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</si>
  <si>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</si>
  <si>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</si>
  <si>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</si>
  <si>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</si>
  <si>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</si>
  <si>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</si>
  <si>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</si>
  <si>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</si>
  <si>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</si>
  <si>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</si>
  <si>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</si>
  <si>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</si>
  <si>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</si>
  <si>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</si>
  <si>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</si>
  <si>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</si>
  <si>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</si>
  <si>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</si>
  <si>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</si>
  <si>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</si>
  <si>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</si>
  <si>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</si>
  <si>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</si>
  <si>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</si>
  <si>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</si>
  <si>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</si>
  <si>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</si>
  <si>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</si>
  <si>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</si>
  <si>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</si>
  <si>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</si>
  <si>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</si>
  <si>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</si>
  <si>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</si>
  <si>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</si>
  <si>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</si>
  <si>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</si>
  <si>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</si>
  <si>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</si>
  <si>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</si>
  <si>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</si>
  <si>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</si>
  <si>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</si>
  <si>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</si>
  <si>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</si>
  <si>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</si>
  <si>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</si>
  <si>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</si>
  <si>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</si>
  <si>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</si>
  <si>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</si>
  <si>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</si>
  <si>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</si>
  <si>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</si>
  <si>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</si>
  <si>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</si>
  <si>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</si>
  <si>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</si>
  <si>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</si>
  <si>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</si>
  <si>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</si>
  <si>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</si>
  <si>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</si>
  <si>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</si>
  <si>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</si>
  <si>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</si>
  <si>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</si>
  <si>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</si>
  <si>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</si>
  <si>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</si>
  <si>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</si>
  <si>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</si>
  <si>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</si>
  <si>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</si>
  <si>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</si>
  <si>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</si>
  <si>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</si>
  <si>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</si>
  <si>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</si>
  <si>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</si>
  <si>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</si>
  <si>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</si>
  <si>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</si>
  <si>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</si>
  <si>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</si>
  <si>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</si>
  <si>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</si>
  <si>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</si>
  <si>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</si>
  <si>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</si>
  <si>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</si>
  <si>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</si>
  <si>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</si>
  <si>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</si>
  <si>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</si>
  <si>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</si>
  <si>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</si>
  <si>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</si>
  <si>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</si>
  <si>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</si>
  <si>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</si>
  <si>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</si>
  <si>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</si>
  <si>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</si>
  <si>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</si>
  <si>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</si>
  <si>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</si>
  <si>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</si>
  <si>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</si>
  <si>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</si>
  <si>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</si>
  <si>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</si>
  <si>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</si>
  <si>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</si>
  <si>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</si>
  <si>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</si>
  <si>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</si>
  <si>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</si>
  <si>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</si>
  <si>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</si>
  <si>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</si>
  <si>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</si>
  <si>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</si>
  <si>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</si>
  <si>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</si>
  <si>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</si>
  <si>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</si>
  <si>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</si>
  <si>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</si>
  <si>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</si>
  <si>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</si>
  <si>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</si>
  <si>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</si>
  <si>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</si>
  <si>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</si>
  <si>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</si>
  <si>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</si>
  <si>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</si>
  <si>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</si>
  <si>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</si>
  <si>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</si>
  <si>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</si>
  <si>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</si>
  <si>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</si>
  <si>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</si>
  <si>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</si>
  <si>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</si>
  <si>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</si>
  <si>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</si>
  <si>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</si>
  <si>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</si>
  <si>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</si>
  <si>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</si>
  <si>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</si>
  <si>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</si>
  <si>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</si>
  <si>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</si>
  <si>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</si>
  <si>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</si>
  <si>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</si>
  <si>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</si>
  <si>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</si>
  <si>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</si>
  <si>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</si>
  <si>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</si>
  <si>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</si>
  <si>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</si>
  <si>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</si>
  <si>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</si>
  <si>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</si>
  <si>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</si>
  <si>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</si>
  <si>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</si>
  <si>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</si>
  <si>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</si>
  <si>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</si>
  <si>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</si>
  <si>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</si>
  <si>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</si>
  <si>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</si>
  <si>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</si>
  <si>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</si>
  <si>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</si>
  <si>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</si>
  <si>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</si>
  <si>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</si>
  <si>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</si>
  <si>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</si>
  <si>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</si>
  <si>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</si>
  <si>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</si>
  <si>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</si>
  <si>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</si>
  <si>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</si>
  <si>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</si>
  <si>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</si>
  <si>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</si>
  <si>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</si>
  <si>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</si>
  <si>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</si>
  <si>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</si>
  <si>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</si>
  <si>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</si>
  <si>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</si>
  <si>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</si>
  <si>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</si>
  <si>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</si>
  <si>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</si>
  <si>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</si>
  <si>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</si>
  <si>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</si>
  <si>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</si>
  <si>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</si>
  <si>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</si>
  <si>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</si>
  <si>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</si>
  <si>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</si>
  <si>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</si>
  <si>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</si>
  <si>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</si>
  <si>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</si>
  <si>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</si>
  <si>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</si>
  <si>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</si>
  <si>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</si>
  <si>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</si>
  <si>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</si>
  <si>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</si>
  <si>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</si>
  <si>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</si>
  <si>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</si>
  <si>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</si>
  <si>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</si>
  <si>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</si>
  <si>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</si>
  <si>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</si>
  <si>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</si>
  <si>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</si>
  <si>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</si>
  <si>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</si>
  <si>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</si>
  <si>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</si>
  <si>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</si>
  <si>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</si>
  <si>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</si>
  <si>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</si>
  <si>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</si>
  <si>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</si>
  <si>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</si>
  <si>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</si>
  <si>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</si>
  <si>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</si>
  <si>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</si>
  <si>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</si>
  <si>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</si>
  <si>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</si>
  <si>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</si>
  <si>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</si>
  <si>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</si>
  <si>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</si>
  <si>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</si>
  <si>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</si>
  <si>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</si>
  <si>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</si>
  <si>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</si>
  <si>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</si>
  <si>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</si>
  <si>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</si>
  <si>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</si>
  <si>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</si>
  <si>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</si>
  <si>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</si>
  <si>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</si>
  <si>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</si>
  <si>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</si>
  <si>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</si>
  <si>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</si>
  <si>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</si>
  <si>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</si>
  <si>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</si>
  <si>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</si>
  <si>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</si>
  <si>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</si>
  <si>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</si>
  <si>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</si>
  <si>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</si>
  <si>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</si>
  <si>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</si>
  <si>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</si>
  <si>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</si>
  <si>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</si>
  <si>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</si>
  <si>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</si>
  <si>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</si>
  <si>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</si>
  <si>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</si>
  <si>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</si>
  <si>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</si>
  <si>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</si>
  <si>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</si>
  <si>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</si>
  <si>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</si>
  <si>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</si>
  <si>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</si>
  <si>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</si>
  <si>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</si>
  <si>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</si>
  <si>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</si>
  <si>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</si>
  <si>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</si>
  <si>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</si>
  <si>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</si>
  <si>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</si>
  <si>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</si>
  <si>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</si>
  <si>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</si>
  <si>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</si>
  <si>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</si>
  <si>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</si>
  <si>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</si>
  <si>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</si>
  <si>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</si>
  <si>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</si>
  <si>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</si>
  <si>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</si>
  <si>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</si>
  <si>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</si>
  <si>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</si>
  <si>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</si>
  <si>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</si>
  <si>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</si>
  <si>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</si>
  <si>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</si>
  <si>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</si>
  <si>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</si>
  <si>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</si>
  <si>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</si>
  <si>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</si>
  <si>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</si>
  <si>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</si>
  <si>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</si>
  <si>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</si>
  <si>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</si>
  <si>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</si>
  <si>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</si>
  <si>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</si>
  <si>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</si>
  <si>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</si>
  <si>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</si>
  <si>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</si>
  <si>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</si>
  <si>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</si>
  <si>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</si>
  <si>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</si>
  <si>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</si>
  <si>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</si>
  <si>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</si>
  <si>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</si>
  <si>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</si>
  <si>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</si>
  <si>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</si>
  <si>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</si>
  <si>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</si>
  <si>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</si>
  <si>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</si>
  <si>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</si>
  <si>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</si>
  <si>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</si>
  <si>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</si>
  <si>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</si>
  <si>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</si>
  <si>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</si>
  <si>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</si>
  <si>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</si>
  <si>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</si>
  <si>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</si>
  <si>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</si>
  <si>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</si>
  <si>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</si>
  <si>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</si>
  <si>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</si>
  <si>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</si>
  <si>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</si>
  <si>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</si>
  <si>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</si>
  <si>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</si>
  <si>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</si>
  <si>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</si>
  <si>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</si>
  <si>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</si>
  <si>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</si>
  <si>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</si>
  <si>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</si>
  <si>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</si>
  <si>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</si>
  <si>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</si>
  <si>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</si>
  <si>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</si>
  <si>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</si>
  <si>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</si>
  <si>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</si>
  <si>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</si>
  <si>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</si>
  <si>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</si>
  <si>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</si>
  <si>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</si>
  <si>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</si>
  <si>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</si>
  <si>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</si>
  <si>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</si>
  <si>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</si>
  <si>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</si>
  <si>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</si>
  <si>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</si>
  <si>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</si>
  <si>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</si>
  <si>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</si>
  <si>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</si>
  <si>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</si>
  <si>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</si>
  <si>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</si>
  <si>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</si>
  <si>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</si>
  <si>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</si>
  <si>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</si>
  <si>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</si>
  <si>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</si>
  <si>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</si>
  <si>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</si>
  <si>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</si>
  <si>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</si>
  <si>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</si>
  <si>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</si>
  <si>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</si>
  <si>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</si>
  <si>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</si>
  <si>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</si>
  <si>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</si>
  <si>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</si>
  <si>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</si>
  <si>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</si>
  <si>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</si>
  <si>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</si>
  <si>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</si>
  <si>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</si>
  <si>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</si>
  <si>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</si>
  <si>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</si>
  <si>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</si>
  <si>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</si>
  <si>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</si>
  <si>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</si>
  <si>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</si>
  <si>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</si>
  <si>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</si>
  <si>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</si>
  <si>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</si>
  <si>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</si>
  <si>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</si>
  <si>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</si>
  <si>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</si>
  <si>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</si>
  <si>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</si>
  <si>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</si>
  <si>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</si>
  <si>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</si>
  <si>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</si>
  <si>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</si>
  <si>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</si>
  <si>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</si>
  <si>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</si>
  <si>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</si>
  <si>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</si>
  <si>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</si>
  <si>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</si>
  <si>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</si>
  <si>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</si>
  <si>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</si>
  <si>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</si>
  <si>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</si>
  <si>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</si>
  <si>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</si>
  <si>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</si>
  <si>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</si>
  <si>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</si>
  <si>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</si>
  <si>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</si>
  <si>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</si>
  <si>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</si>
  <si>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</si>
  <si>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</si>
  <si>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</si>
  <si>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</si>
  <si>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</si>
  <si>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</si>
  <si>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</si>
  <si>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</si>
  <si>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</si>
  <si>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</si>
  <si>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</si>
  <si>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</si>
  <si>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</si>
  <si>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</si>
  <si>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</si>
  <si>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</si>
  <si>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</si>
  <si>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</si>
  <si>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</si>
  <si>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</si>
  <si>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</si>
  <si>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</si>
  <si>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</si>
  <si>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</si>
  <si>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</si>
  <si>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</si>
  <si>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</si>
  <si>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</si>
  <si>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</si>
  <si>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</si>
  <si>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</si>
  <si>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</si>
  <si>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</si>
  <si>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</si>
  <si>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</si>
  <si>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</si>
  <si>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</si>
  <si>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</si>
  <si>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</si>
  <si>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</si>
  <si>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</si>
  <si>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</si>
  <si>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</si>
  <si>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</si>
  <si>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</si>
  <si>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</si>
  <si>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</si>
  <si>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</si>
  <si>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</si>
  <si>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</si>
  <si>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</si>
  <si>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</si>
  <si>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</si>
  <si>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</si>
  <si>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</si>
  <si>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</si>
  <si>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</si>
  <si>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</si>
  <si>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</si>
  <si>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</si>
  <si>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</si>
  <si>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</si>
  <si>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</si>
  <si>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</si>
  <si>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</si>
  <si>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</si>
  <si>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</si>
  <si>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</si>
  <si>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</si>
  <si>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</si>
  <si>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</si>
  <si>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</si>
  <si>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</si>
  <si>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</si>
  <si>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</si>
  <si>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</si>
  <si>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</si>
  <si>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</si>
  <si>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</si>
  <si>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</si>
  <si>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</si>
  <si>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</si>
  <si>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</si>
  <si>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</si>
  <si>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</si>
  <si>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</si>
  <si>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</si>
  <si>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</si>
  <si>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</si>
  <si>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</si>
  <si>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</si>
  <si>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</si>
  <si>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</si>
  <si>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</si>
  <si>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</si>
  <si>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</si>
  <si>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</si>
  <si>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</si>
  <si>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</si>
  <si>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</si>
  <si>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</si>
  <si>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</si>
  <si>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</si>
  <si>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</si>
  <si>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</si>
  <si>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</si>
  <si>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</si>
  <si>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</si>
  <si>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</si>
  <si>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</si>
  <si>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</si>
  <si>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</si>
  <si>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</si>
  <si>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</si>
  <si>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</si>
  <si>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</si>
  <si>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</si>
  <si>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</si>
  <si>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</si>
  <si>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</si>
  <si>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</si>
  <si>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</si>
  <si>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</si>
  <si>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</si>
  <si>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</si>
  <si>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</si>
  <si>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</si>
  <si>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</si>
  <si>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</si>
  <si>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</si>
  <si>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</si>
  <si>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</si>
  <si>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</si>
  <si>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</si>
  <si>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</si>
  <si>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</si>
  <si>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</si>
  <si>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</si>
  <si>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</si>
  <si>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</si>
  <si>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</si>
  <si>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</si>
  <si>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</si>
  <si>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</si>
  <si>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</si>
  <si>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</si>
  <si>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</si>
  <si>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</si>
  <si>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</si>
  <si>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</si>
  <si>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</si>
  <si>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</si>
  <si>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</si>
  <si>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</si>
  <si>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</si>
  <si>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</si>
  <si>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</si>
  <si>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</si>
  <si>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</si>
  <si>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</si>
  <si>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</si>
  <si>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</si>
  <si>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</si>
  <si>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</si>
  <si>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</si>
  <si>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</si>
  <si>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</si>
  <si>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</si>
  <si>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</si>
  <si>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</si>
  <si>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</si>
  <si>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</si>
  <si>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</si>
  <si>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</si>
  <si>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</si>
  <si>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</si>
  <si>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</si>
  <si>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</si>
  <si>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</si>
  <si>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</si>
  <si>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</si>
  <si>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</si>
  <si>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</si>
  <si>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</si>
  <si>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</si>
  <si>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</si>
  <si>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</si>
  <si>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</si>
  <si>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</si>
  <si>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</si>
  <si>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</si>
  <si>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</si>
  <si>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</si>
  <si>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</si>
  <si>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</si>
  <si>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</si>
  <si>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</si>
  <si>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</si>
  <si>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</si>
  <si>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</si>
  <si>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</si>
  <si>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</si>
  <si>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</si>
  <si>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</si>
  <si>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</si>
  <si>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</si>
  <si>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</si>
  <si>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</si>
  <si>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</si>
  <si>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</si>
  <si>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</si>
  <si>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</si>
  <si>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</si>
  <si>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</si>
  <si>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</si>
  <si>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</si>
  <si>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</si>
  <si>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</si>
  <si>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</si>
  <si>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</si>
  <si>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</si>
  <si>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</si>
  <si>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</si>
  <si>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</si>
  <si>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</si>
  <si>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</si>
  <si>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</si>
  <si>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</si>
  <si>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</si>
  <si>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</si>
  <si>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</si>
  <si>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</si>
  <si>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</si>
  <si>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</si>
  <si>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</si>
  <si>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</si>
  <si>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</si>
  <si>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</si>
  <si>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</si>
  <si>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</si>
  <si>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</si>
  <si>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</si>
  <si>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</si>
  <si>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</si>
  <si>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</si>
  <si>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</si>
  <si>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</si>
  <si>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</si>
  <si>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</si>
  <si>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</si>
  <si>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</si>
  <si>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</si>
  <si>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</si>
  <si>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</si>
  <si>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</si>
  <si>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</si>
  <si>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</si>
  <si>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</si>
  <si>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</si>
  <si>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</si>
  <si>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</si>
  <si>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</si>
  <si>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</si>
  <si>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</si>
  <si>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</si>
  <si>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</si>
  <si>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</si>
  <si>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</si>
  <si>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</si>
  <si>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</si>
  <si>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</si>
  <si>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</si>
  <si>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</si>
  <si>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</si>
  <si>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</si>
  <si>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</si>
  <si>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</si>
  <si>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</si>
  <si>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</si>
  <si>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</si>
  <si>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</si>
  <si>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</si>
  <si>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</si>
  <si>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</si>
  <si>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</si>
  <si>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</si>
  <si>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</si>
  <si>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</si>
  <si>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</si>
  <si>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</si>
  <si>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</si>
  <si>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</si>
  <si>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</si>
  <si>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</si>
  <si>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</si>
  <si>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</si>
  <si>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</si>
  <si>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</si>
  <si>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</si>
  <si>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</si>
  <si>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</si>
  <si>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</si>
  <si>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</si>
  <si>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</si>
  <si>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</si>
  <si>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</si>
  <si>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</si>
  <si>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</si>
  <si>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</si>
  <si>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</si>
  <si>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</si>
  <si>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</si>
  <si>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</si>
  <si>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</si>
  <si>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</si>
  <si>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</si>
  <si>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</si>
  <si>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</si>
  <si>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</si>
  <si>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</si>
  <si>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</si>
  <si>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</si>
  <si>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</si>
  <si>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</si>
  <si>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</si>
  <si>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</si>
  <si>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</si>
  <si>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</si>
  <si>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</si>
  <si>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</si>
  <si>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</si>
  <si>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</si>
  <si>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</si>
  <si>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</si>
  <si>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</si>
  <si>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</si>
  <si>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</si>
  <si>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</si>
  <si>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</si>
  <si>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</si>
  <si>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</si>
  <si>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</si>
  <si>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</si>
  <si>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</si>
  <si>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</si>
  <si>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</si>
  <si>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</si>
  <si>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</si>
  <si>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</si>
  <si>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</si>
  <si>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</si>
  <si>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</si>
  <si>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</si>
  <si>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</si>
  <si>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</si>
  <si>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</si>
  <si>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</si>
  <si>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</si>
  <si>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</si>
  <si>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</si>
  <si>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</si>
  <si>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</si>
  <si>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</si>
  <si>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</si>
  <si>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</si>
  <si>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</si>
  <si>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</si>
  <si>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</si>
  <si>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</si>
  <si>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</si>
  <si>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</si>
  <si>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</si>
  <si>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</si>
  <si>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</si>
  <si>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</si>
  <si>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</si>
  <si>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</si>
  <si>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</si>
  <si>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</si>
  <si>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</si>
  <si>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</si>
  <si>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</si>
  <si>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</si>
  <si>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</si>
  <si>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</si>
  <si>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</si>
  <si>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</si>
  <si>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</si>
  <si>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</si>
  <si>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</si>
  <si>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</si>
  <si>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</si>
  <si>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</si>
  <si>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</si>
  <si>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</si>
  <si>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</si>
  <si>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</si>
  <si>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</si>
  <si>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</si>
  <si>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</si>
  <si>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</si>
  <si>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</si>
  <si>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</si>
  <si>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</si>
  <si>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</si>
  <si>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</si>
  <si>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</si>
  <si>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</si>
  <si>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</si>
  <si>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</si>
  <si>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</si>
  <si>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</si>
  <si>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</si>
  <si>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</si>
  <si>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</si>
  <si>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</si>
  <si>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</si>
  <si>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</si>
  <si>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</si>
  <si>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</si>
  <si>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</si>
  <si>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</si>
  <si>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</si>
  <si>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</si>
  <si>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</si>
  <si>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</si>
  <si>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</si>
  <si>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</si>
  <si>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</si>
  <si>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</si>
  <si>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</si>
  <si>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</si>
  <si>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</si>
  <si>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</si>
  <si>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</si>
  <si>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</si>
  <si>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</si>
  <si>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</si>
  <si>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</si>
  <si>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</si>
  <si>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</si>
  <si>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</si>
  <si>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</si>
  <si>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</si>
  <si>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</si>
  <si>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</si>
  <si>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</si>
  <si>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</si>
  <si>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</si>
  <si>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</si>
  <si>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</si>
  <si>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</si>
  <si>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</si>
  <si>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</si>
  <si>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</si>
  <si>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</si>
  <si>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</si>
  <si>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</si>
  <si>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</si>
  <si>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</si>
  <si>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</si>
  <si>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</si>
  <si>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</si>
  <si>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</si>
  <si>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</si>
  <si>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</si>
  <si>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</si>
  <si>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</si>
  <si>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</si>
  <si>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</si>
  <si>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</si>
  <si>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</si>
  <si>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</si>
  <si>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</si>
  <si>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</si>
  <si>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</si>
  <si>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</si>
  <si>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</si>
  <si>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</si>
  <si>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</si>
  <si>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</si>
  <si>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</si>
  <si>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</si>
  <si>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</si>
  <si>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</si>
  <si>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</si>
  <si>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</si>
  <si>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</si>
  <si>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</si>
  <si>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</si>
  <si>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</si>
  <si>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</si>
  <si>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</si>
  <si>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</si>
  <si>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</si>
  <si>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</si>
  <si>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</si>
  <si>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</si>
  <si>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</si>
  <si>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</si>
  <si>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</si>
  <si>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</si>
  <si>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</si>
  <si>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</si>
  <si>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</si>
  <si>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</si>
  <si>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</si>
  <si>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</si>
  <si>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</si>
  <si>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</si>
  <si>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</si>
  <si>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</si>
  <si>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</si>
  <si>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</si>
  <si>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</si>
  <si>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</si>
  <si>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</si>
  <si>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</si>
  <si>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</si>
  <si>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</si>
  <si>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</si>
  <si>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</si>
  <si>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</si>
  <si>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</si>
  <si>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</si>
  <si>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</si>
  <si>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</si>
  <si>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</si>
  <si>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</si>
  <si>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</si>
  <si>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</si>
  <si>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</si>
  <si>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</si>
  <si>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</si>
  <si>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</si>
  <si>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</si>
  <si>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</si>
  <si>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</si>
  <si>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</si>
  <si>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</si>
  <si>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</si>
  <si>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</si>
  <si>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</si>
  <si>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</si>
  <si>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</si>
  <si>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</si>
  <si>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</si>
  <si>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</si>
  <si>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</si>
  <si>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</si>
  <si>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</si>
  <si>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</si>
  <si>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</si>
  <si>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</si>
  <si>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</si>
  <si>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</si>
  <si>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</si>
  <si>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</si>
  <si>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</si>
  <si>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</si>
  <si>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</si>
  <si>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</si>
  <si>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</si>
  <si>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</si>
  <si>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</si>
  <si>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</si>
  <si>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</si>
  <si>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</si>
  <si>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</si>
  <si>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</si>
  <si>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</si>
  <si>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</si>
  <si>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</si>
  <si>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</si>
  <si>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</si>
  <si>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</si>
  <si>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</si>
  <si>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</si>
  <si>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</si>
  <si>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</si>
  <si>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</si>
  <si>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</si>
  <si>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</si>
  <si>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</si>
  <si>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</si>
  <si>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</si>
  <si>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</si>
  <si>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</si>
  <si>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</si>
  <si>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</si>
  <si>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</si>
  <si>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</si>
  <si>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</si>
  <si>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</si>
  <si>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</si>
  <si>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</si>
  <si>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</si>
  <si>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</si>
  <si>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</si>
  <si>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</si>
  <si>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</si>
  <si>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</si>
  <si>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</si>
  <si>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</si>
  <si>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</si>
  <si>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</si>
  <si>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</si>
  <si>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</si>
  <si>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</si>
  <si>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</si>
  <si>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</si>
  <si>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</si>
  <si>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</si>
  <si>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</si>
  <si>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</si>
  <si>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</si>
  <si>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</si>
  <si>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</si>
  <si>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</si>
  <si>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</si>
  <si>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</si>
  <si>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</si>
  <si>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</si>
  <si>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</si>
  <si>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</si>
  <si>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</si>
  <si>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</si>
  <si>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</si>
  <si>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</si>
  <si>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</si>
  <si>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</si>
  <si>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</si>
  <si>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</si>
  <si>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</si>
  <si>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</si>
  <si>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</si>
  <si>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</si>
  <si>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</si>
  <si>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</si>
  <si>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</si>
  <si>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</si>
  <si>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</si>
  <si>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</si>
  <si>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</si>
  <si>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</si>
  <si>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</si>
  <si>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</si>
  <si>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</si>
  <si>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</si>
  <si>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</si>
  <si>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</si>
  <si>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</si>
  <si>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</si>
  <si>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</si>
  <si>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</si>
  <si>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</si>
  <si>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</si>
  <si>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</si>
  <si>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</si>
  <si>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</si>
  <si>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</si>
  <si>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</si>
  <si>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</si>
  <si>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</si>
  <si>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</si>
  <si>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</si>
  <si>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</si>
  <si>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</si>
  <si>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</si>
  <si>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</si>
  <si>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</si>
  <si>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</si>
  <si>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</si>
  <si>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</si>
  <si>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</si>
  <si>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</si>
  <si>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</si>
  <si>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</si>
  <si>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</si>
  <si>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</si>
  <si>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</si>
  <si>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</si>
  <si>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</si>
  <si>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</si>
  <si>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</si>
  <si>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</si>
  <si>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</si>
  <si>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</si>
  <si>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</si>
  <si>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</si>
  <si>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</si>
  <si>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</si>
  <si>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</si>
  <si>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</si>
  <si>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</si>
  <si>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</si>
  <si>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</si>
  <si>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</si>
  <si>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</si>
  <si>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</si>
  <si>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</si>
  <si>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</si>
  <si>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</si>
  <si>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</si>
  <si>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</si>
  <si>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</si>
  <si>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</si>
  <si>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</si>
  <si>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</si>
  <si>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</si>
  <si>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</si>
  <si>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</si>
  <si>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</si>
  <si>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</si>
  <si>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</si>
  <si>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</si>
  <si>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</si>
  <si>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</si>
  <si>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</si>
  <si>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</si>
  <si>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</si>
  <si>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</si>
  <si>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</si>
  <si>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</si>
  <si>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</si>
  <si>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</si>
  <si>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</si>
  <si>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</si>
  <si>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</si>
  <si>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</si>
  <si>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</si>
  <si>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</si>
  <si>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</si>
  <si>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</si>
  <si>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</si>
  <si>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</si>
  <si>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</si>
  <si>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</si>
  <si>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</si>
  <si>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</si>
  <si>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</si>
  <si>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</si>
  <si>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</si>
  <si>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</si>
  <si>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</si>
  <si>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</si>
  <si>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</si>
  <si>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</si>
  <si>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</si>
  <si>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</si>
  <si>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</si>
  <si>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</si>
  <si>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</si>
  <si>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</si>
  <si>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</si>
  <si>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</si>
  <si>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</si>
  <si>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</si>
  <si>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</si>
  <si>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</si>
  <si>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</si>
  <si>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</si>
  <si>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</si>
  <si>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</si>
  <si>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</si>
  <si>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</si>
  <si>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</si>
  <si>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</si>
  <si>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</si>
  <si>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</si>
  <si>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</si>
  <si>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</si>
  <si>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</si>
  <si>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</si>
  <si>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</si>
  <si>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</si>
  <si>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</si>
  <si>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</si>
  <si>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</si>
  <si>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</si>
  <si>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</si>
  <si>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</si>
  <si>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</si>
  <si>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</si>
  <si>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</si>
  <si>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</si>
  <si>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</si>
  <si>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</si>
  <si>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</si>
  <si>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</si>
  <si>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</si>
  <si>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</si>
  <si>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</si>
  <si>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</si>
  <si>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</si>
  <si>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</si>
  <si>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</si>
  <si>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</si>
  <si>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</si>
  <si>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</si>
  <si>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</si>
  <si>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</si>
  <si>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</si>
  <si>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</si>
  <si>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</si>
  <si>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</si>
  <si>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</si>
  <si>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</si>
  <si>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</si>
  <si>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</si>
  <si>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</si>
  <si>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</si>
  <si>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</si>
  <si>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</si>
  <si>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</si>
  <si>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</si>
  <si>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</si>
  <si>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</si>
  <si>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</si>
  <si>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</si>
  <si>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</si>
  <si>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</si>
  <si>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</si>
  <si>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</si>
  <si>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</si>
  <si>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</si>
  <si>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</si>
  <si>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</si>
  <si>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</si>
  <si>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</si>
  <si>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</si>
  <si>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</si>
  <si>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</si>
  <si>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</si>
  <si>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</si>
  <si>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</si>
  <si>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</si>
  <si>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</si>
  <si>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</si>
  <si>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</si>
  <si>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</si>
  <si>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</si>
  <si>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</si>
  <si>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</si>
  <si>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</si>
  <si>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</si>
  <si>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</si>
  <si>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</si>
  <si>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</si>
  <si>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</si>
  <si>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</si>
  <si>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</si>
  <si>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</si>
  <si>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</si>
  <si>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</si>
  <si>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</si>
  <si>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</si>
  <si>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</si>
  <si>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</si>
  <si>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</si>
  <si>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</si>
  <si>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</si>
  <si>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</si>
  <si>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</si>
  <si>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</si>
  <si>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</si>
  <si>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</si>
  <si>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</si>
  <si>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</si>
  <si>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</si>
  <si>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</si>
  <si>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</si>
  <si>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</si>
  <si>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</si>
  <si>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</si>
  <si>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</si>
  <si>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</si>
  <si>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</si>
  <si>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</si>
  <si>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</si>
  <si>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</si>
  <si>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</si>
  <si>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</si>
  <si>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</si>
  <si>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</si>
  <si>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</si>
  <si>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</si>
  <si>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</si>
  <si>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</si>
  <si>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</si>
  <si>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</si>
  <si>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</si>
  <si>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</si>
  <si>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</si>
  <si>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</si>
  <si>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</si>
  <si>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</si>
  <si>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</si>
  <si>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</si>
  <si>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</si>
  <si>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</si>
  <si>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</si>
  <si>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</si>
  <si>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</si>
  <si>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</si>
  <si>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</si>
  <si>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</si>
  <si>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</si>
  <si>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</si>
  <si>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</si>
  <si>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</si>
  <si>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</si>
  <si>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</si>
  <si>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</si>
  <si>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</si>
  <si>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</si>
  <si>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</si>
  <si>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</si>
  <si>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</si>
  <si>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</si>
  <si>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</si>
  <si>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</si>
  <si>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</si>
  <si>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</si>
  <si>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</si>
  <si>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</si>
  <si>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</si>
  <si>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</si>
  <si>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</si>
  <si>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</si>
  <si>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</si>
  <si>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</si>
  <si>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</si>
  <si>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</si>
  <si>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</si>
  <si>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</si>
  <si>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</si>
  <si>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</si>
  <si>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</si>
  <si>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</si>
  <si>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</si>
  <si>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</si>
  <si>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</si>
  <si>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</si>
  <si>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</si>
  <si>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</si>
  <si>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</si>
  <si>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</si>
  <si>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</si>
  <si>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</si>
  <si>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</si>
  <si>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</si>
  <si>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</si>
  <si>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</si>
  <si>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</si>
  <si>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</si>
  <si>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</si>
  <si>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</si>
  <si>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</si>
  <si>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</si>
  <si>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</si>
  <si>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</si>
  <si>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</si>
  <si>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</si>
  <si>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</si>
  <si>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</si>
  <si>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</si>
  <si>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</si>
  <si>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</si>
  <si>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</si>
  <si>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</si>
  <si>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</si>
  <si>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</si>
  <si>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</si>
  <si>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</si>
  <si>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</si>
  <si>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</si>
  <si>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</si>
  <si>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</si>
  <si>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</si>
  <si>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</si>
  <si>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</si>
  <si>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</si>
  <si>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</si>
  <si>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</si>
  <si>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</si>
  <si>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</si>
  <si>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</si>
  <si>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</si>
  <si>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</si>
  <si>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</si>
  <si>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</si>
  <si>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</si>
  <si>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</si>
  <si>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</si>
  <si>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</si>
  <si>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</si>
  <si>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</si>
  <si>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</si>
  <si>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</si>
  <si>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</si>
  <si>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</si>
  <si>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</si>
  <si>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</si>
  <si>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</si>
  <si>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</si>
  <si>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</si>
  <si>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</si>
  <si>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</si>
  <si>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</si>
  <si>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</si>
  <si>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</si>
  <si>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</si>
  <si>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</si>
  <si>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</si>
  <si>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</si>
  <si>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</si>
  <si>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</si>
  <si>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</si>
  <si>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</si>
  <si>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</si>
  <si>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</si>
  <si>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</si>
  <si>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</si>
  <si>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</si>
  <si>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</si>
  <si>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</si>
  <si>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</si>
  <si>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</si>
  <si>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</si>
  <si>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</si>
  <si>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</si>
  <si>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</si>
  <si>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</si>
  <si>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</si>
  <si>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</si>
  <si>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</si>
  <si>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</si>
  <si>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</si>
  <si>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</si>
  <si>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</si>
  <si>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</si>
  <si>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</si>
  <si>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</si>
  <si>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</si>
  <si>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</si>
  <si>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</si>
  <si>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</si>
  <si>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</si>
  <si>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</si>
  <si>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</si>
  <si>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</si>
  <si>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</si>
  <si>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</si>
  <si>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</si>
  <si>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</si>
  <si>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</si>
  <si>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</si>
  <si>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</si>
  <si>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</si>
  <si>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</si>
  <si>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</si>
  <si>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</si>
  <si>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</si>
  <si>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</si>
  <si>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</si>
  <si>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</si>
  <si>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</si>
  <si>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</si>
  <si>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</si>
  <si>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</si>
  <si>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</si>
  <si>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</si>
  <si>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</si>
  <si>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</si>
  <si>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</si>
  <si>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</si>
  <si>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</si>
  <si>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</si>
  <si>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</si>
  <si>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</si>
  <si>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</si>
  <si>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</si>
  <si>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</si>
  <si>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</si>
  <si>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</si>
  <si>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</si>
  <si>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</si>
  <si>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</si>
  <si>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</si>
  <si>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</si>
  <si>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</si>
  <si>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</si>
  <si>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</si>
  <si>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</si>
  <si>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</si>
  <si>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</si>
  <si>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</si>
  <si>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</si>
  <si>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</si>
  <si>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</si>
  <si>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</si>
  <si>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</si>
  <si>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</si>
  <si>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</si>
  <si>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</si>
  <si>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</si>
  <si>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</si>
  <si>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</si>
  <si>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</si>
  <si>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</si>
  <si>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</si>
  <si>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</si>
  <si>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</si>
  <si>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</si>
  <si>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</si>
  <si>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</si>
  <si>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</si>
  <si>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</si>
  <si>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</si>
  <si>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</si>
  <si>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</si>
  <si>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</si>
  <si>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</si>
  <si>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</si>
  <si>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</si>
  <si>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</si>
  <si>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</si>
  <si>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</si>
  <si>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</si>
  <si>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</si>
  <si>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</si>
  <si>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</si>
  <si>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</si>
  <si>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</si>
  <si>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</si>
  <si>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</si>
  <si>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</si>
  <si>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</si>
  <si>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</si>
  <si>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</si>
  <si>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</si>
  <si>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</si>
  <si>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</si>
  <si>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</si>
  <si>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</si>
  <si>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</si>
  <si>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</si>
  <si>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</si>
  <si>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</si>
  <si>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</si>
  <si>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</si>
  <si>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</si>
  <si>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</si>
  <si>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</si>
  <si>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</si>
  <si>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</si>
  <si>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</si>
  <si>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</si>
  <si>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</si>
  <si>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</si>
  <si>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</si>
  <si>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</si>
  <si>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</si>
  <si>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</si>
  <si>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</si>
  <si>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</si>
  <si>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</si>
  <si>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</si>
  <si>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</si>
  <si>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</si>
  <si>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</si>
  <si>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</si>
  <si>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</si>
  <si>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</si>
  <si>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</si>
  <si>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</si>
  <si>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</si>
  <si>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</si>
  <si>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</si>
  <si>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</si>
  <si>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</si>
  <si>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</si>
  <si>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</si>
  <si>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</si>
  <si>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</si>
  <si>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</si>
  <si>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</si>
  <si>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</si>
  <si>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</si>
  <si>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</si>
  <si>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</si>
  <si>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</si>
  <si>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</si>
  <si>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</si>
  <si>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</si>
  <si>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</si>
  <si>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</si>
  <si>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</si>
  <si>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</si>
  <si>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</si>
  <si>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</si>
  <si>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</si>
  <si>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</si>
  <si>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</si>
  <si>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</si>
  <si>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</si>
  <si>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</si>
  <si>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</si>
  <si>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</si>
  <si>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</si>
  <si>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</si>
  <si>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</si>
  <si>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</si>
  <si>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</si>
  <si>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</si>
  <si>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</si>
  <si>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</si>
  <si>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</si>
  <si>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</si>
  <si>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</si>
  <si>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</si>
  <si>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</si>
  <si>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</si>
  <si>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</si>
  <si>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</si>
  <si>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</si>
  <si>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</si>
  <si>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</si>
  <si>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</si>
  <si>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</si>
  <si>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</si>
  <si>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</si>
  <si>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</si>
  <si>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</si>
  <si>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</si>
  <si>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</si>
  <si>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</si>
  <si>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</si>
  <si>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</si>
  <si>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</si>
  <si>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</si>
  <si>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</si>
  <si>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</si>
  <si>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</si>
  <si>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</si>
  <si>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</si>
  <si>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</si>
  <si>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</si>
  <si>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</si>
  <si>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</si>
  <si>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</si>
  <si>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</si>
  <si>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</si>
  <si>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</si>
  <si>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</si>
  <si>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</si>
  <si>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</si>
  <si>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</si>
  <si>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</si>
  <si>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</si>
  <si>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</si>
  <si>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</si>
  <si>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</si>
  <si>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</si>
  <si>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</si>
  <si>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</si>
  <si>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</si>
  <si>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</si>
  <si>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</si>
  <si>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</si>
  <si>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</si>
  <si>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</si>
  <si>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</si>
  <si>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</si>
  <si>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</si>
  <si>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</si>
  <si>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</si>
  <si>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</si>
  <si>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</si>
  <si>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</si>
  <si>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</si>
  <si>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</si>
  <si>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</si>
  <si>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</si>
  <si>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</si>
  <si>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</si>
  <si>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</si>
  <si>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</si>
  <si>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</si>
  <si>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</si>
  <si>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</si>
  <si>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</si>
  <si>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</si>
  <si>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</si>
  <si>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</si>
  <si>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</si>
  <si>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</si>
  <si>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</si>
  <si>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</si>
  <si>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</si>
  <si>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</si>
  <si>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</si>
  <si>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</si>
  <si>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</si>
  <si>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</si>
  <si>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</si>
  <si>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</si>
  <si>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</si>
  <si>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</si>
  <si>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</si>
  <si>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</si>
  <si>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</si>
  <si>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</si>
  <si>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</si>
  <si>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</si>
  <si>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</si>
  <si>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</si>
  <si>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</si>
  <si>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</si>
  <si>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</si>
  <si>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</si>
  <si>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</si>
  <si>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</si>
  <si>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</si>
  <si>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</si>
  <si>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</si>
  <si>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</si>
  <si>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</si>
  <si>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</si>
  <si>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</si>
  <si>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</si>
  <si>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</si>
  <si>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</si>
  <si>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</si>
  <si>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</si>
  <si>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</si>
  <si>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</si>
  <si>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</si>
  <si>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</si>
  <si>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</si>
  <si>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</si>
  <si>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</si>
  <si>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</si>
  <si>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</si>
  <si>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</si>
  <si>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</si>
  <si>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</si>
  <si>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</si>
  <si>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</si>
  <si>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</si>
  <si>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</si>
  <si>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</si>
  <si>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</si>
  <si>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</si>
  <si>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</si>
  <si>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</si>
  <si>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</si>
  <si>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</si>
  <si>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</si>
  <si>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</si>
  <si>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</si>
  <si>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</si>
  <si>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</si>
  <si>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</si>
  <si>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</si>
  <si>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</si>
  <si>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</si>
  <si>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</si>
  <si>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</si>
  <si>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</si>
  <si>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</si>
  <si>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</si>
  <si>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</si>
  <si>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</si>
  <si>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</si>
  <si>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</si>
  <si>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</si>
  <si>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</si>
  <si>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</si>
  <si>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</si>
  <si>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</si>
  <si>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</si>
  <si>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</si>
  <si>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</si>
  <si>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</si>
  <si>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</si>
  <si>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</si>
  <si>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</si>
  <si>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</si>
  <si>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</si>
  <si>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</si>
  <si>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</si>
  <si>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</si>
  <si>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</si>
  <si>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</si>
  <si>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</si>
  <si>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</si>
  <si>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</si>
  <si>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</si>
  <si>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</si>
  <si>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</si>
  <si>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</si>
  <si>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</si>
  <si>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</si>
  <si>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</si>
  <si>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</si>
  <si>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</si>
  <si>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</si>
  <si>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</si>
  <si>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</si>
  <si>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</si>
  <si>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</si>
  <si>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</si>
  <si>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</si>
  <si>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</si>
  <si>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</si>
  <si>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</si>
  <si>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</si>
  <si>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</si>
  <si>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</si>
  <si>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</si>
  <si>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</si>
  <si>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</si>
  <si>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</si>
  <si>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</si>
  <si>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</si>
  <si>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</si>
  <si>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</si>
  <si>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</si>
  <si>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</si>
  <si>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</si>
  <si>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</si>
  <si>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</si>
  <si>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</si>
  <si>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</si>
  <si>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</si>
  <si>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</si>
  <si>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</si>
  <si>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</si>
  <si>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</si>
  <si>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</si>
  <si>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</si>
  <si>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</si>
  <si>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</si>
  <si>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</si>
  <si>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</si>
  <si>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</si>
  <si>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</si>
  <si>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</si>
  <si>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</si>
  <si>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</si>
  <si>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</si>
  <si>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</si>
  <si>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</si>
  <si>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</si>
  <si>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</si>
  <si>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</si>
  <si>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</si>
  <si>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</si>
  <si>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</si>
  <si>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</si>
  <si>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</si>
  <si>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</si>
  <si>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</si>
  <si>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</si>
  <si>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</si>
  <si>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</si>
  <si>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</si>
  <si>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</si>
  <si>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</si>
  <si>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</si>
  <si>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</si>
  <si>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</si>
  <si>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</si>
  <si>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</si>
  <si>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</si>
  <si>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</si>
  <si>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</si>
  <si>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</si>
  <si>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</si>
  <si>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</si>
  <si>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</si>
  <si>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</si>
  <si>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</si>
  <si>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</si>
  <si>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</si>
  <si>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</si>
  <si>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</si>
  <si>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</si>
  <si>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</si>
  <si>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</si>
  <si>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</si>
  <si>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</si>
  <si>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</si>
  <si>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</si>
  <si>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</si>
  <si>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</si>
  <si>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</si>
  <si>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</si>
  <si>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</si>
  <si>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</si>
  <si>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</si>
  <si>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</si>
  <si>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</si>
  <si>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</si>
  <si>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</si>
  <si>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</si>
  <si>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</si>
  <si>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</si>
  <si>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</si>
  <si>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</si>
  <si>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</si>
  <si>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</si>
  <si>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</si>
  <si>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</si>
  <si>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</si>
  <si>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</si>
  <si>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</si>
  <si>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</si>
  <si>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</si>
  <si>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</si>
  <si>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</si>
  <si>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</si>
  <si>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</si>
  <si>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</si>
  <si>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</si>
  <si>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</si>
  <si>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</si>
  <si>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</si>
  <si>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</si>
  <si>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</si>
  <si>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</si>
  <si>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</si>
  <si>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</si>
  <si>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</si>
  <si>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</si>
  <si>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</si>
  <si>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</si>
  <si>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</si>
  <si>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</si>
  <si>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</si>
  <si>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</si>
  <si>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</si>
  <si>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</si>
  <si>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</si>
  <si>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</si>
  <si>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</si>
  <si>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</si>
  <si>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</si>
  <si>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</si>
  <si>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</si>
  <si>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</si>
  <si>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</si>
  <si>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</si>
  <si>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</si>
  <si>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</si>
  <si>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</si>
  <si>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</si>
  <si>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</si>
  <si>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</si>
  <si>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</si>
  <si>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</si>
  <si>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</si>
  <si>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</si>
  <si>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</si>
  <si>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</si>
  <si>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</si>
  <si>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</si>
  <si>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</si>
  <si>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</si>
  <si>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</si>
  <si>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</si>
  <si>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</si>
  <si>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</si>
  <si>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</si>
  <si>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</si>
  <si>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</si>
  <si>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</si>
  <si>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</si>
  <si>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</si>
  <si>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</si>
  <si>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</si>
  <si>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</si>
  <si>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</si>
  <si>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</si>
  <si>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</si>
  <si>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</si>
  <si>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</si>
  <si>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</si>
  <si>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</si>
  <si>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</si>
  <si>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</si>
  <si>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</si>
  <si>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</si>
  <si>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</si>
  <si>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</si>
  <si>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</si>
  <si>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</si>
  <si>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</si>
  <si>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</si>
  <si>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</si>
  <si>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</si>
  <si>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</si>
  <si>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</si>
  <si>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</si>
  <si>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</si>
  <si>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</si>
  <si>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</si>
  <si>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</si>
  <si>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</si>
  <si>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</si>
  <si>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</si>
  <si>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</si>
  <si>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</si>
  <si>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</si>
  <si>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</si>
  <si>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</si>
  <si>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</si>
  <si>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</si>
  <si>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</si>
  <si>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</si>
  <si>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</si>
  <si>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</si>
  <si>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</si>
  <si>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</si>
  <si>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</si>
  <si>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</si>
  <si>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</si>
  <si>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</si>
  <si>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</si>
  <si>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</si>
  <si>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</si>
  <si>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</si>
  <si>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</si>
  <si>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</si>
  <si>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</si>
  <si>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</si>
  <si>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</si>
  <si>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</si>
  <si>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</si>
  <si>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</si>
  <si>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</si>
  <si>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</si>
  <si>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</si>
  <si>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</si>
  <si>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</si>
  <si>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</si>
  <si>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</si>
  <si>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</si>
  <si>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</si>
  <si>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</si>
  <si>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</si>
  <si>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</si>
  <si>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</si>
  <si>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</si>
  <si>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</si>
  <si>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</si>
  <si>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</si>
  <si>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</si>
  <si>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</si>
  <si>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</si>
  <si>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</si>
  <si>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</si>
  <si>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</si>
  <si>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</si>
  <si>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</si>
  <si>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</si>
  <si>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</si>
  <si>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</si>
  <si>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</si>
  <si>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</si>
  <si>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</si>
  <si>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</si>
  <si>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</si>
  <si>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</si>
  <si>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</si>
  <si>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</si>
  <si>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</si>
  <si>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</si>
  <si>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</si>
  <si>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</si>
  <si>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</si>
  <si>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</si>
  <si>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</si>
  <si>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</si>
  <si>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</si>
  <si>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</si>
  <si>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</si>
  <si>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</si>
  <si>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</si>
  <si>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</si>
  <si>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</si>
  <si>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</si>
  <si>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</si>
  <si>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</si>
  <si>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</si>
  <si>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</si>
  <si>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</si>
  <si>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</si>
  <si>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</si>
  <si>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</si>
  <si>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</si>
  <si>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</si>
  <si>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</si>
  <si>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</si>
  <si>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</si>
  <si>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</si>
  <si>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</si>
  <si>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</si>
  <si>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</si>
  <si>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</si>
  <si>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</si>
  <si>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</si>
  <si>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</si>
  <si>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</si>
  <si>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</si>
  <si>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</si>
  <si>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</si>
  <si>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</si>
  <si>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</si>
  <si>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</si>
  <si>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</si>
  <si>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</si>
  <si>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</si>
  <si>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</si>
  <si>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</si>
  <si>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</si>
  <si>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</si>
  <si>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</si>
  <si>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</si>
  <si>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</si>
  <si>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</si>
  <si>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</si>
  <si>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</si>
  <si>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</si>
  <si>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</si>
  <si>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</si>
  <si>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</si>
  <si>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</si>
  <si>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</si>
  <si>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</si>
  <si>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</si>
  <si>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</si>
  <si>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</si>
  <si>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</si>
  <si>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</si>
  <si>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</si>
  <si>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</si>
  <si>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</si>
  <si>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</si>
  <si>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</si>
  <si>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</si>
  <si>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</si>
  <si>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</si>
  <si>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</si>
  <si>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</si>
  <si>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</si>
  <si>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</si>
  <si>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</si>
  <si>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</si>
  <si>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</si>
  <si>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</si>
  <si>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</si>
  <si>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</si>
  <si>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</si>
  <si>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</si>
  <si>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</si>
  <si>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</si>
  <si>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</si>
  <si>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</si>
  <si>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</si>
  <si>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</si>
  <si>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</si>
  <si>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</si>
  <si>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</si>
  <si>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</si>
  <si>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</si>
  <si>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</si>
  <si>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</si>
  <si>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</si>
  <si>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</si>
  <si>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</si>
  <si>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</si>
  <si>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</si>
  <si>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</si>
  <si>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</si>
  <si>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</si>
  <si>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</si>
  <si>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</si>
  <si>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</si>
  <si>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</si>
  <si>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</si>
  <si>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</si>
  <si>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</si>
  <si>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</si>
  <si>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</si>
  <si>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</si>
  <si>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</si>
  <si>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</si>
  <si>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</si>
  <si>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</si>
  <si>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</si>
  <si>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</si>
  <si>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</si>
  <si>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</si>
  <si>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</si>
  <si>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</si>
  <si>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</si>
  <si>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</si>
  <si>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</si>
  <si>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</si>
  <si>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</si>
  <si>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</si>
  <si>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</si>
  <si>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</si>
  <si>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</si>
  <si>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</si>
  <si>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</si>
  <si>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</si>
  <si>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</si>
  <si>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</si>
  <si>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</si>
  <si>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</si>
  <si>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</si>
  <si>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</si>
  <si>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</si>
  <si>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</si>
  <si>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</si>
  <si>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</si>
  <si>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</si>
  <si>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</si>
  <si>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</si>
  <si>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</si>
  <si>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</si>
  <si>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</si>
  <si>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</si>
  <si>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</si>
  <si>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</si>
  <si>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</si>
  <si>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</si>
  <si>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</si>
  <si>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</si>
  <si>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</si>
  <si>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</si>
  <si>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</si>
  <si>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</si>
  <si>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</si>
  <si>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</si>
  <si>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</si>
  <si>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</si>
  <si>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</si>
  <si>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</si>
  <si>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</si>
  <si>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</si>
  <si>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</si>
  <si>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</si>
  <si>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</si>
  <si>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</si>
  <si>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</si>
  <si>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</si>
  <si>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</si>
  <si>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</si>
  <si>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</si>
  <si>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</si>
  <si>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</si>
  <si>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</si>
  <si>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</si>
  <si>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</si>
  <si>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</si>
  <si>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</si>
  <si>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</si>
  <si>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</si>
  <si>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</si>
  <si>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</si>
  <si>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</si>
  <si>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</si>
  <si>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</si>
  <si>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</si>
  <si>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</si>
  <si>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</si>
  <si>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</si>
  <si>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</si>
  <si>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</si>
  <si>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</si>
  <si>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</si>
  <si>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</si>
  <si>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</si>
  <si>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</si>
  <si>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</si>
  <si>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</si>
  <si>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</si>
  <si>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</si>
  <si>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</si>
  <si>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</si>
  <si>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</si>
  <si>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</si>
  <si>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</si>
  <si>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</si>
  <si>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</si>
  <si>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</si>
  <si>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</si>
  <si>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</si>
  <si>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</si>
  <si>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</si>
  <si>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</si>
  <si>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</si>
  <si>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</si>
  <si>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</si>
  <si>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</si>
  <si>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</si>
  <si>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</si>
  <si>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</si>
  <si>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</si>
  <si>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</si>
  <si>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</si>
  <si>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</si>
  <si>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</si>
  <si>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</si>
  <si>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</si>
  <si>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</si>
  <si>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</si>
  <si>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</si>
  <si>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</si>
  <si>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</si>
  <si>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</si>
  <si>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</si>
  <si>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</si>
  <si>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</si>
  <si>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</si>
  <si>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</si>
  <si>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</si>
  <si>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</si>
  <si>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</si>
  <si>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</si>
  <si>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</si>
  <si>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</si>
  <si>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</si>
  <si>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</si>
  <si>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</si>
  <si>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</si>
  <si>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</si>
  <si>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</si>
  <si>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</si>
  <si>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</si>
  <si>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</si>
  <si>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</si>
  <si>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</si>
  <si>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</si>
  <si>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</si>
  <si>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</si>
  <si>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</si>
  <si>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</si>
  <si>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</si>
  <si>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</si>
  <si>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</si>
  <si>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</si>
  <si>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</si>
  <si>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</si>
  <si>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</si>
  <si>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</si>
  <si>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</si>
  <si>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</si>
  <si>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</si>
  <si>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</si>
  <si>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</si>
  <si>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</si>
  <si>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</si>
  <si>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</si>
  <si>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</si>
  <si>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</si>
  <si>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</si>
  <si>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</si>
  <si>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</si>
  <si>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</si>
  <si>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</si>
  <si>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</si>
  <si>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</si>
  <si>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</si>
  <si>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</si>
  <si>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</si>
  <si>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</si>
  <si>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</si>
  <si>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</si>
  <si>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</si>
  <si>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</si>
  <si>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</si>
  <si>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</si>
  <si>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</si>
  <si>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</si>
  <si>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</si>
  <si>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</si>
  <si>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</si>
  <si>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</si>
  <si>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</si>
  <si>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</si>
  <si>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</si>
  <si>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</si>
  <si>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</si>
  <si>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</si>
  <si>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</si>
  <si>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</si>
  <si>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</si>
  <si>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</si>
  <si>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</si>
  <si>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</si>
  <si>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</si>
  <si>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</si>
  <si>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</si>
  <si>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</si>
  <si>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</si>
  <si>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</si>
  <si>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</si>
  <si>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</si>
  <si>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</si>
  <si>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</si>
  <si>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</si>
  <si>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</si>
  <si>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</si>
  <si>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</si>
  <si>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</si>
  <si>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</si>
  <si>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</si>
  <si>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</si>
  <si>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</si>
  <si>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</si>
  <si>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</si>
  <si>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</si>
  <si>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</si>
  <si>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</si>
  <si>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</si>
  <si>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</si>
  <si>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</si>
  <si>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</si>
  <si>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</si>
  <si>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</si>
  <si>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</si>
  <si>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</si>
  <si>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</si>
  <si>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</si>
  <si>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</si>
  <si>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</si>
  <si>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</si>
  <si>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</si>
  <si>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</si>
  <si>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</si>
  <si>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</si>
  <si>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</si>
  <si>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</si>
  <si>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</si>
  <si>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</si>
  <si>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</si>
  <si>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</si>
  <si>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</si>
  <si>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</si>
  <si>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</si>
  <si>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</si>
  <si>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</si>
  <si>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</si>
  <si>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</si>
  <si>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</si>
  <si>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</si>
  <si>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</si>
  <si>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</si>
  <si>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</si>
  <si>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</si>
  <si>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</si>
  <si>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</si>
  <si>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</si>
  <si>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</si>
  <si>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</si>
  <si>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</si>
  <si>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</si>
  <si>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</si>
  <si>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</si>
  <si>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</si>
  <si>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</si>
  <si>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</si>
  <si>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</si>
  <si>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</si>
  <si>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</si>
  <si>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</si>
  <si>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</si>
  <si>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</si>
  <si>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</si>
  <si>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</si>
  <si>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</si>
  <si>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</si>
  <si>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</si>
  <si>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</si>
  <si>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</si>
  <si>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</si>
  <si>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</si>
  <si>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</si>
  <si>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</si>
  <si>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</si>
  <si>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</si>
  <si>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</si>
  <si>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</si>
  <si>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</si>
  <si>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</si>
  <si>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</si>
  <si>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</si>
  <si>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</si>
  <si>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</si>
  <si>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</si>
  <si>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</si>
  <si>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</si>
  <si>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</si>
  <si>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</si>
  <si>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</si>
  <si>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</si>
  <si>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</si>
  <si>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</si>
  <si>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</si>
  <si>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</si>
  <si>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</si>
  <si>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</si>
  <si>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</si>
  <si>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</si>
  <si>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</si>
  <si>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</si>
  <si>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</si>
  <si>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</si>
  <si>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</si>
  <si>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</si>
  <si>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</si>
  <si>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</si>
  <si>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</si>
  <si>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</si>
  <si>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</si>
  <si>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</si>
  <si>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</si>
  <si>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</si>
  <si>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</si>
  <si>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</si>
  <si>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</si>
  <si>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</si>
  <si>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</si>
  <si>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</si>
  <si>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</si>
  <si>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</si>
  <si>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</si>
  <si>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</si>
  <si>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</si>
  <si>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</si>
  <si>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</si>
  <si>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</si>
  <si>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</si>
  <si>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</si>
  <si>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</si>
  <si>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</si>
  <si>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</si>
  <si>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</si>
  <si>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</si>
  <si>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</si>
  <si>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</si>
  <si>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</si>
  <si>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</si>
  <si>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</si>
  <si>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</si>
  <si>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</si>
  <si>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</si>
  <si>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</si>
  <si>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</si>
  <si>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</si>
  <si>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</si>
  <si>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</si>
  <si>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</si>
  <si>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</si>
  <si>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</si>
  <si>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</si>
  <si>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</si>
  <si>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</si>
  <si>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</si>
  <si>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</si>
  <si>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</si>
  <si>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</si>
  <si>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</si>
  <si>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</si>
  <si>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</si>
  <si>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</si>
  <si>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</si>
  <si>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</si>
  <si>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</si>
  <si>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</si>
  <si>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</si>
  <si>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</si>
  <si>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</si>
  <si>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</si>
  <si>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</si>
  <si>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</si>
  <si>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</si>
  <si>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</si>
  <si>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</si>
  <si>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</si>
  <si>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</si>
  <si>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</si>
  <si>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</si>
  <si>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</si>
  <si>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</si>
  <si>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</si>
  <si>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</si>
  <si>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</si>
  <si>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</si>
  <si>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</si>
  <si>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</si>
  <si>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</si>
  <si>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</si>
  <si>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</si>
  <si>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</si>
  <si>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</si>
  <si>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</si>
  <si>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</si>
  <si>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</si>
  <si>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</si>
  <si>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</si>
  <si>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</si>
  <si>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</si>
  <si>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</si>
  <si>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</si>
  <si>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</si>
  <si>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</si>
  <si>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</si>
  <si>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</si>
  <si>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</si>
  <si>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</si>
  <si>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</si>
  <si>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</si>
  <si>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</si>
  <si>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</si>
  <si>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</si>
  <si>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</si>
  <si>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</si>
  <si>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</si>
  <si>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</si>
  <si>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</si>
  <si>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</si>
  <si>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</si>
  <si>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</si>
  <si>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</si>
  <si>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</si>
  <si>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</si>
  <si>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</si>
  <si>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</si>
  <si>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</si>
  <si>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</si>
  <si>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</si>
  <si>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</si>
  <si>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</si>
  <si>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</si>
  <si>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</si>
  <si>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</si>
  <si>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</si>
  <si>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</si>
  <si>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</si>
  <si>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</si>
  <si>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</si>
  <si>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</si>
  <si>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</si>
  <si>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</si>
  <si>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</si>
  <si>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</si>
  <si>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</si>
  <si>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</si>
  <si>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</si>
  <si>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</si>
  <si>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</si>
  <si>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</si>
  <si>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</si>
  <si>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</si>
  <si>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</si>
  <si>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</si>
  <si>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</si>
  <si>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</si>
  <si>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</si>
  <si>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</si>
  <si>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</si>
  <si>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</si>
  <si>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</si>
  <si>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</si>
  <si>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</si>
  <si>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</si>
  <si>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</si>
  <si>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</si>
  <si>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</si>
  <si>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</si>
  <si>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</si>
  <si>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</si>
  <si>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</si>
  <si>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</si>
  <si>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</si>
  <si>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</si>
  <si>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</si>
  <si>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</si>
  <si>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</si>
  <si>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</si>
  <si>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</si>
  <si>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</si>
  <si>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</si>
  <si>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</si>
  <si>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</si>
  <si>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</si>
  <si>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</si>
  <si>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</si>
  <si>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</si>
  <si>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</si>
  <si>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</si>
  <si>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</si>
  <si>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</si>
  <si>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</si>
  <si>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</si>
  <si>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</si>
  <si>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</si>
  <si>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</si>
  <si>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</si>
  <si>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</si>
  <si>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</si>
  <si>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</si>
  <si>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</si>
  <si>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</si>
  <si>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</si>
  <si>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</si>
  <si>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</si>
  <si>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</si>
  <si>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</si>
  <si>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</si>
  <si>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</si>
  <si>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</si>
  <si>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</si>
  <si>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</si>
  <si>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</si>
  <si>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</si>
  <si>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</si>
  <si>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</si>
  <si>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</si>
  <si>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</si>
  <si>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</si>
  <si>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</si>
  <si>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</si>
  <si>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</si>
  <si>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</si>
  <si>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</si>
  <si>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</si>
  <si>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</si>
  <si>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</si>
  <si>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</si>
  <si>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</si>
  <si>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</si>
  <si>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</si>
  <si>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</si>
  <si>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</si>
  <si>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</si>
  <si>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</si>
  <si>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</si>
  <si>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</si>
  <si>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</si>
  <si>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</si>
  <si>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</si>
  <si>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</si>
  <si>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</si>
  <si>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</si>
  <si>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</si>
  <si>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</si>
  <si>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</si>
  <si>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</si>
  <si>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</si>
  <si>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</si>
  <si>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</si>
  <si>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</si>
  <si>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</si>
  <si>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</si>
  <si>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</si>
  <si>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</si>
  <si>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</si>
  <si>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</si>
  <si>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</si>
  <si>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</si>
  <si>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</si>
  <si>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</si>
  <si>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</si>
  <si>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</si>
  <si>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</si>
  <si>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</si>
  <si>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</si>
  <si>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</si>
  <si>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</si>
  <si>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</si>
  <si>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</si>
  <si>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</si>
  <si>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</si>
  <si>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</si>
  <si>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</si>
  <si>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</si>
  <si>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</si>
  <si>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</si>
  <si>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</si>
  <si>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</si>
  <si>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</si>
  <si>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</si>
  <si>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</si>
  <si>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</si>
  <si>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</si>
  <si>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</si>
  <si>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</si>
  <si>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</si>
  <si>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</si>
  <si>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</si>
  <si>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</si>
  <si>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</si>
  <si>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</si>
  <si>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</si>
  <si>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</si>
  <si>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</si>
  <si>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</si>
  <si>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</si>
  <si>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</si>
  <si>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</si>
  <si>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</si>
  <si>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</si>
  <si>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</si>
  <si>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</si>
  <si>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</si>
  <si>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</si>
  <si>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</si>
  <si>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</si>
  <si>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</si>
  <si>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</si>
  <si>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</si>
  <si>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</si>
  <si>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</si>
  <si>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</si>
  <si>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</si>
  <si>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</si>
  <si>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</si>
  <si>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</si>
  <si>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</si>
  <si>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</si>
  <si>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</si>
  <si>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</si>
  <si>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</si>
  <si>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</si>
  <si>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</si>
  <si>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</si>
  <si>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</si>
  <si>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</si>
  <si>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</si>
  <si>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</si>
  <si>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</si>
  <si>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</si>
  <si>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</si>
  <si>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</si>
  <si>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</si>
  <si>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</si>
  <si>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</si>
  <si>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</si>
  <si>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</si>
  <si>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</si>
  <si>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</si>
  <si>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</si>
  <si>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</si>
  <si>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</si>
  <si>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</si>
  <si>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</si>
  <si>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</si>
  <si>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</si>
  <si>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</si>
  <si>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</si>
  <si>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</si>
  <si>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</si>
  <si>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</si>
  <si>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</si>
  <si>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</si>
  <si>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</si>
  <si>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</si>
  <si>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</si>
  <si>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</si>
  <si>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</si>
  <si>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</si>
  <si>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</si>
  <si>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</si>
  <si>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</si>
  <si>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</si>
  <si>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</si>
  <si>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</si>
  <si>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</si>
  <si>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</si>
  <si>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</si>
  <si>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</si>
  <si>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</si>
  <si>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</si>
  <si>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</si>
  <si>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</si>
  <si>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</si>
  <si>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</si>
  <si>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</si>
  <si>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</si>
  <si>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</si>
  <si>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</si>
  <si>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</si>
  <si>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</si>
  <si>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</si>
  <si>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</si>
  <si>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</si>
  <si>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</si>
  <si>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</si>
  <si>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</si>
  <si>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</si>
  <si>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</si>
  <si>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</si>
  <si>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</si>
  <si>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</si>
  <si>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</si>
  <si>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</si>
  <si>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</si>
  <si>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</si>
  <si>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</si>
  <si>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</si>
  <si>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</si>
  <si>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</si>
  <si>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</si>
  <si>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</si>
  <si>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</si>
  <si>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</si>
  <si>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</si>
  <si>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</si>
  <si>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</si>
  <si>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</si>
  <si>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</si>
  <si>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</si>
  <si>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</si>
  <si>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</si>
  <si>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</si>
  <si>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</si>
  <si>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</si>
  <si>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</si>
  <si>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</si>
  <si>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</si>
  <si>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</si>
  <si>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</si>
  <si>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</si>
  <si>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</si>
  <si>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</si>
  <si>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</si>
  <si>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</si>
  <si>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</si>
  <si>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</si>
  <si>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</si>
  <si>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</si>
  <si>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</si>
  <si>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</si>
  <si>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</si>
  <si>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</si>
  <si>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</si>
  <si>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</si>
  <si>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</si>
  <si>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</si>
  <si>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</si>
  <si>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</si>
  <si>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</si>
  <si>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</si>
  <si>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</si>
  <si>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</si>
  <si>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</si>
  <si>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</si>
  <si>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</si>
  <si>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</si>
  <si>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</si>
  <si>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</si>
  <si>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</si>
  <si>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</si>
  <si>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</si>
  <si>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</si>
  <si>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</si>
  <si>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</si>
  <si>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</si>
  <si>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</si>
  <si>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</si>
  <si>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</si>
  <si>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</si>
  <si>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</si>
  <si>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</si>
  <si>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</si>
  <si>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</si>
  <si>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</si>
  <si>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</si>
  <si>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</si>
  <si>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</si>
  <si>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</si>
  <si>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</si>
  <si>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</si>
  <si>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</si>
  <si>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</si>
  <si>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</si>
  <si>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</si>
  <si>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</si>
  <si>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</si>
  <si>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</si>
  <si>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</si>
  <si>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</si>
  <si>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</si>
  <si>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</si>
  <si>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</si>
  <si>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</si>
  <si>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</si>
  <si>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</si>
  <si>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</si>
  <si>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</si>
  <si>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</si>
  <si>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</si>
  <si>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</si>
  <si>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</si>
  <si>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</si>
  <si>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</si>
  <si>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</si>
  <si>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</si>
  <si>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</si>
  <si>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</si>
  <si>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</si>
  <si>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</si>
  <si>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</si>
  <si>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</si>
  <si>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</si>
  <si>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</si>
  <si>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</si>
  <si>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</si>
  <si>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</si>
  <si>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</si>
  <si>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</si>
  <si>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</si>
  <si>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</si>
  <si>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</si>
  <si>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</si>
  <si>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</si>
  <si>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</si>
  <si>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</si>
  <si>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</si>
  <si>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</si>
  <si>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</si>
  <si>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</si>
  <si>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</si>
  <si>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</si>
  <si>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</si>
  <si>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</si>
  <si>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</si>
  <si>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</si>
  <si>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</si>
  <si>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</si>
  <si>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</si>
  <si>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</si>
  <si>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</si>
  <si>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</si>
  <si>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</si>
  <si>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</si>
  <si>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</si>
  <si>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</si>
  <si>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</si>
  <si>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</si>
  <si>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</si>
  <si>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</si>
  <si>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</si>
  <si>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</si>
  <si>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</si>
  <si>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</si>
  <si>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</si>
  <si>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</si>
  <si>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</si>
  <si>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</si>
  <si>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</si>
  <si>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</si>
  <si>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</si>
  <si>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</si>
  <si>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</si>
  <si>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</si>
  <si>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</si>
  <si>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</si>
  <si>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</si>
  <si>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</si>
  <si>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</si>
  <si>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</si>
  <si>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</si>
  <si>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</si>
  <si>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</si>
  <si>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</si>
  <si>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</si>
  <si>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</si>
  <si>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</si>
  <si>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</si>
  <si>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</si>
  <si>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</si>
  <si>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</si>
  <si>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</si>
  <si>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</si>
  <si>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</si>
  <si>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</si>
  <si>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</si>
  <si>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</si>
  <si>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</si>
  <si>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</si>
  <si>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</si>
  <si>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</si>
  <si>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</si>
  <si>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</si>
  <si>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</si>
  <si>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</si>
  <si>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</si>
  <si>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</si>
  <si>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</si>
  <si>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</si>
  <si>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</si>
  <si>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</si>
  <si>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</si>
  <si>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</si>
  <si>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</si>
  <si>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</si>
  <si>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</si>
  <si>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</si>
  <si>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</si>
  <si>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</si>
  <si>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</si>
  <si>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</si>
  <si>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</si>
  <si>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</si>
  <si>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</si>
  <si>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</si>
  <si>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</si>
  <si>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</si>
  <si>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</si>
  <si>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</si>
  <si>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</si>
  <si>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</si>
  <si>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</si>
  <si>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</si>
  <si>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</si>
  <si>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</si>
  <si>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</si>
  <si>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</si>
  <si>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</si>
  <si>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</si>
  <si>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</si>
  <si>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</si>
  <si>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</si>
  <si>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</si>
  <si>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</si>
  <si>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</si>
  <si>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</si>
  <si>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</si>
  <si>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</si>
  <si>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</si>
  <si>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</si>
  <si>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</si>
  <si>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</si>
  <si>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</si>
  <si>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</si>
  <si>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</si>
  <si>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</si>
  <si>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</si>
  <si>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</si>
  <si>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</si>
  <si>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</si>
  <si>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</si>
  <si>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</si>
  <si>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</si>
  <si>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</si>
  <si>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</si>
  <si>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</si>
  <si>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</si>
  <si>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</si>
  <si>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</si>
  <si>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</si>
  <si>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</si>
  <si>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</si>
  <si>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</si>
  <si>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</si>
  <si>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</si>
  <si>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</si>
  <si>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</si>
  <si>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</si>
  <si>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</si>
  <si>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</si>
  <si>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</si>
  <si>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</si>
  <si>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</si>
  <si>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</si>
  <si>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</si>
  <si>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</si>
  <si>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</si>
  <si>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</si>
  <si>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</si>
  <si>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</si>
  <si>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</si>
  <si>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</si>
  <si>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</si>
  <si>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</si>
  <si>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</si>
  <si>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</si>
  <si>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</si>
  <si>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</si>
  <si>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</si>
  <si>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</si>
  <si>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</si>
  <si>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</si>
  <si>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</si>
  <si>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</si>
  <si>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</si>
  <si>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</si>
  <si>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</si>
  <si>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</si>
  <si>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</si>
  <si>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</si>
  <si>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</si>
  <si>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</si>
  <si>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</si>
  <si>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</si>
  <si>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</si>
  <si>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</si>
  <si>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</si>
  <si>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</si>
  <si>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</si>
  <si>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</si>
  <si>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</si>
  <si>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</si>
  <si>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</si>
  <si>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</si>
  <si>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</si>
  <si>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</si>
  <si>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</si>
  <si>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</si>
  <si>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</si>
  <si>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</si>
  <si>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</si>
  <si>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</si>
  <si>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</si>
  <si>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</si>
  <si>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</si>
  <si>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</si>
  <si>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</si>
  <si>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</si>
  <si>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</si>
  <si>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</si>
  <si>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</si>
  <si>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</si>
  <si>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</si>
  <si>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</si>
  <si>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</si>
  <si>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</si>
  <si>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</si>
  <si>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</si>
  <si>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</si>
  <si>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</si>
  <si>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</si>
  <si>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</si>
  <si>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</si>
  <si>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</si>
  <si>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</si>
  <si>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</si>
  <si>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</si>
  <si>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</si>
  <si>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</si>
  <si>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</si>
  <si>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</si>
  <si>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</si>
  <si>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</si>
  <si>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</si>
  <si>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</si>
  <si>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</si>
  <si>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</si>
  <si>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</si>
  <si>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</si>
  <si>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</si>
  <si>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</si>
  <si>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</si>
  <si>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</si>
  <si>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</si>
  <si>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</si>
  <si>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</si>
  <si>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</si>
  <si>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</si>
  <si>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</si>
  <si>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</si>
  <si>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</si>
  <si>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</si>
  <si>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</si>
  <si>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</si>
  <si>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</si>
  <si>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</si>
  <si>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</si>
  <si>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</si>
  <si>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</si>
  <si>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</si>
  <si>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</si>
  <si>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</si>
  <si>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</si>
  <si>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</si>
  <si>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</si>
  <si>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</si>
  <si>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</si>
  <si>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</si>
  <si>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</si>
  <si>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</si>
  <si>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</si>
  <si>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</si>
  <si>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</si>
  <si>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</si>
  <si>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</si>
  <si>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</si>
  <si>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</si>
  <si>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</si>
  <si>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</si>
  <si>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</si>
  <si>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</si>
  <si>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</si>
  <si>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</si>
  <si>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</si>
  <si>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</si>
  <si>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</si>
  <si>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</si>
  <si>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</si>
  <si>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</si>
  <si>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</si>
  <si>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</si>
  <si>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</si>
  <si>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</si>
  <si>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</si>
  <si>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</si>
  <si>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</si>
  <si>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</si>
  <si>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</si>
  <si>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</si>
  <si>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</si>
  <si>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</si>
  <si>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</si>
  <si>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</si>
  <si>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</si>
  <si>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</si>
  <si>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</si>
  <si>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</si>
  <si>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</si>
  <si>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</si>
  <si>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</si>
  <si>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</si>
  <si>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</si>
  <si>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</si>
  <si>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</si>
  <si>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</si>
  <si>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</si>
  <si>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</si>
  <si>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</si>
  <si>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</si>
  <si>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</si>
  <si>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</si>
  <si>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</si>
  <si>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</si>
  <si>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</si>
  <si>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</si>
  <si>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</si>
  <si>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</si>
  <si>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</si>
  <si>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</si>
  <si>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</si>
  <si>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</si>
  <si>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</si>
  <si>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</si>
  <si>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</si>
  <si>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</si>
  <si>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</si>
  <si>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</si>
  <si>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</si>
  <si>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</si>
  <si>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</si>
  <si>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</si>
  <si>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</si>
  <si>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</si>
  <si>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</si>
  <si>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</si>
  <si>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</si>
  <si>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</si>
  <si>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</si>
  <si>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</si>
  <si>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</si>
  <si>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</si>
  <si>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</si>
  <si>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</si>
  <si>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</si>
  <si>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</si>
  <si>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</si>
  <si>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</si>
  <si>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</si>
  <si>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</si>
  <si>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</si>
  <si>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</si>
  <si>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</si>
  <si>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</si>
  <si>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</si>
  <si>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</si>
  <si>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</si>
  <si>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</si>
  <si>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</si>
  <si>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</si>
  <si>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</si>
  <si>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</si>
  <si>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</si>
  <si>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</si>
  <si>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</si>
  <si>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</si>
  <si>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</si>
  <si>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</si>
  <si>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</si>
  <si>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</si>
  <si>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</si>
  <si>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</si>
  <si>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</si>
  <si>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</si>
  <si>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</si>
  <si>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</si>
  <si>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</si>
  <si>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</si>
  <si>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</si>
  <si>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</si>
  <si>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</si>
  <si>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</si>
  <si>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</si>
  <si>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</si>
  <si>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</si>
  <si>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</si>
  <si>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</si>
  <si>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</si>
  <si>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</si>
  <si>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</si>
  <si>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</si>
  <si>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</si>
  <si>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</si>
  <si>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</si>
  <si>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</si>
  <si>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</si>
  <si>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</si>
  <si>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</si>
  <si>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</si>
  <si>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</si>
  <si>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</si>
  <si>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</si>
  <si>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</si>
  <si>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</si>
  <si>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</si>
  <si>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</si>
  <si>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</si>
  <si>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</si>
  <si>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</si>
  <si>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</si>
  <si>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</si>
  <si>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</si>
  <si>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</si>
  <si>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</si>
  <si>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</si>
  <si>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</si>
  <si>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</si>
  <si>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</si>
  <si>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</si>
  <si>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</si>
  <si>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</si>
  <si>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</si>
  <si>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</si>
  <si>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</si>
  <si>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</si>
  <si>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</si>
  <si>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</si>
  <si>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</si>
  <si>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</si>
  <si>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</si>
  <si>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</si>
  <si>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</si>
  <si>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</si>
  <si>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</si>
  <si>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</si>
  <si>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</si>
  <si>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</si>
  <si>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</si>
  <si>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</si>
  <si>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</si>
  <si>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</si>
  <si>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</si>
  <si>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</si>
  <si>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</si>
  <si>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</si>
  <si>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</si>
  <si>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</si>
  <si>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</si>
  <si>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</si>
  <si>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</si>
  <si>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</si>
  <si>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</si>
  <si>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</si>
  <si>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</si>
  <si>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</si>
  <si>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</si>
  <si>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</si>
  <si>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</si>
  <si>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</si>
  <si>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</si>
  <si>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</si>
  <si>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</si>
  <si>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</si>
  <si>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</si>
  <si>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</si>
  <si>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</si>
  <si>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</si>
  <si>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</si>
  <si>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</si>
  <si>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</si>
  <si>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</si>
  <si>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</si>
  <si>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</si>
  <si>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</si>
  <si>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</si>
  <si>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</si>
  <si>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</si>
  <si>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</si>
  <si>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</si>
  <si>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</si>
  <si>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</si>
  <si>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</si>
  <si>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</si>
  <si>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</si>
  <si>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</si>
  <si>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</si>
  <si>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</si>
  <si>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</si>
  <si>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</si>
  <si>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</si>
  <si>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</si>
  <si>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</si>
  <si>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</si>
  <si>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</si>
  <si>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</si>
  <si>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</si>
  <si>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</si>
  <si>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</si>
  <si>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</si>
  <si>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</si>
  <si>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</si>
  <si>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</si>
  <si>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</si>
  <si>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</si>
  <si>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</si>
  <si>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</si>
  <si>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</si>
  <si>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</si>
  <si>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</si>
  <si>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</si>
  <si>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</si>
  <si>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</si>
  <si>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</si>
  <si>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</si>
  <si>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</si>
  <si>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</si>
  <si>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</si>
  <si>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</si>
  <si>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</si>
  <si>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</si>
  <si>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</si>
  <si>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</si>
  <si>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</si>
  <si>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</si>
  <si>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</si>
  <si>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</si>
  <si>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</si>
  <si>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</si>
  <si>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</si>
  <si>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</si>
  <si>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</si>
  <si>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</si>
  <si>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</si>
  <si>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</si>
  <si>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</si>
  <si>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</si>
  <si>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</si>
  <si>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</si>
  <si>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</si>
  <si>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</si>
  <si>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</si>
  <si>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</si>
  <si>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</si>
  <si>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</si>
  <si>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</si>
  <si>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</si>
  <si>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</si>
  <si>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</si>
  <si>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</si>
  <si>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</si>
  <si>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</si>
  <si>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</si>
  <si>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</si>
  <si>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</si>
  <si>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</si>
  <si>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</si>
  <si>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</si>
  <si>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</si>
  <si>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</si>
  <si>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</si>
  <si>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</si>
  <si>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</si>
  <si>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</si>
  <si>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</si>
  <si>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</si>
  <si>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</si>
  <si>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</si>
  <si>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</si>
  <si>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</si>
  <si>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</si>
  <si>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</si>
  <si>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</si>
  <si>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</si>
  <si>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</si>
  <si>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</si>
  <si>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</si>
  <si>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</si>
  <si>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</si>
  <si>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</si>
  <si>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</si>
  <si>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</si>
  <si>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</si>
  <si>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</si>
  <si>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</si>
  <si>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</si>
  <si>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</si>
  <si>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</si>
  <si>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</si>
  <si>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</si>
  <si>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</si>
  <si>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</si>
  <si>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</si>
  <si>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</si>
  <si>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</si>
  <si>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</si>
  <si>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</si>
  <si>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</si>
  <si>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</si>
  <si>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</si>
  <si>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</si>
  <si>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</si>
  <si>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</si>
  <si>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</si>
  <si>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</si>
  <si>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</si>
  <si>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</si>
  <si>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</si>
  <si>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</si>
  <si>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</si>
  <si>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</si>
  <si>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</si>
  <si>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</si>
  <si>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</si>
  <si>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</si>
  <si>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</si>
  <si>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</si>
  <si>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</si>
  <si>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</si>
  <si>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</si>
  <si>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</si>
  <si>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</si>
  <si>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</si>
  <si>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</si>
  <si>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</si>
  <si>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</si>
  <si>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</si>
  <si>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</si>
  <si>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</si>
  <si>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</si>
  <si>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</si>
  <si>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</si>
  <si>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</si>
  <si>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</si>
  <si>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</si>
  <si>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</si>
  <si>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</si>
  <si>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</si>
  <si>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</si>
  <si>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</si>
  <si>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</si>
  <si>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</si>
  <si>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</si>
  <si>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</si>
  <si>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</si>
  <si>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</si>
  <si>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</si>
  <si>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</si>
  <si>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</si>
  <si>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</si>
  <si>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</si>
  <si>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</si>
  <si>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</si>
  <si>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</si>
  <si>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</si>
  <si>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</si>
  <si>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</si>
  <si>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</si>
  <si>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</si>
  <si>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</si>
  <si>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</si>
  <si>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</si>
  <si>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</si>
  <si>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</si>
  <si>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</si>
  <si>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</si>
  <si>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</si>
  <si>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</si>
  <si>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</si>
  <si>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</si>
  <si>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</si>
  <si>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</si>
  <si>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</si>
  <si>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</si>
  <si>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</si>
  <si>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</si>
  <si>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</si>
  <si>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</si>
  <si>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</si>
  <si>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</si>
  <si>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</si>
  <si>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</si>
  <si>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</si>
  <si>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</si>
  <si>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</si>
  <si>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</si>
  <si>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</si>
  <si>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</si>
  <si>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</si>
  <si>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</si>
  <si>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</si>
  <si>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</si>
  <si>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</si>
  <si>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</si>
  <si>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</si>
  <si>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</si>
  <si>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</si>
  <si>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</si>
  <si>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</si>
  <si>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</si>
  <si>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</si>
  <si>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</si>
  <si>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</si>
  <si>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</si>
  <si>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</si>
  <si>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</si>
  <si>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</si>
  <si>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</si>
  <si>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</si>
  <si>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</si>
  <si>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</si>
  <si>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</si>
  <si>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</si>
  <si>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</si>
  <si>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</si>
  <si>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</si>
  <si>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</si>
  <si>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</si>
  <si>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</si>
  <si>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</si>
  <si>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</si>
  <si>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</si>
  <si>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</si>
  <si>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</si>
  <si>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</si>
  <si>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</si>
  <si>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</si>
  <si>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</si>
  <si>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</si>
  <si>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</si>
  <si>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</si>
  <si>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</si>
  <si>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</si>
  <si>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</si>
  <si>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</si>
  <si>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</si>
  <si>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</si>
  <si>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</si>
  <si>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</si>
  <si>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</si>
  <si>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</si>
  <si>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</si>
  <si>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</si>
  <si>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</si>
  <si>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</si>
  <si>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</si>
  <si>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</si>
  <si>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</si>
  <si>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</si>
  <si>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</si>
  <si>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</si>
  <si>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</si>
  <si>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</si>
  <si>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</si>
  <si>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</si>
  <si>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</si>
  <si>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</si>
  <si>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</si>
  <si>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</si>
  <si>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</si>
  <si>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</si>
  <si>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</si>
  <si>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</si>
  <si>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</si>
  <si>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</si>
  <si>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</si>
  <si>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</si>
  <si>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</si>
  <si>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</si>
  <si>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</si>
  <si>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</si>
  <si>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</si>
  <si>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</si>
  <si>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</si>
  <si>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</si>
  <si>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</si>
  <si>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</si>
  <si>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</si>
  <si>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</si>
  <si>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</si>
  <si>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</si>
  <si>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</si>
  <si>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</si>
  <si>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</si>
  <si>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</si>
  <si>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</si>
  <si>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</si>
  <si>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</si>
  <si>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</si>
  <si>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</si>
  <si>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</si>
  <si>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</si>
  <si>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</si>
  <si>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</si>
  <si>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</si>
  <si>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</si>
  <si>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</si>
  <si>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</si>
  <si>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</si>
  <si>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</si>
  <si>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</si>
  <si>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</si>
  <si>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</si>
  <si>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</si>
  <si>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</si>
  <si>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</si>
  <si>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</si>
  <si>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</si>
  <si>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</si>
  <si>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</si>
  <si>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</si>
  <si>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</si>
  <si>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</si>
  <si>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</si>
  <si>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</si>
  <si>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</si>
  <si>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</si>
  <si>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</si>
  <si>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</si>
  <si>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</si>
  <si>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</si>
  <si>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</si>
  <si>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</si>
  <si>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</si>
  <si>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</si>
  <si>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</si>
  <si>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</si>
  <si>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</si>
  <si>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</si>
  <si>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</si>
  <si>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</si>
  <si>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</si>
  <si>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</si>
  <si>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</si>
  <si>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</si>
  <si>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</si>
  <si>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</si>
  <si>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</si>
  <si>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</si>
  <si>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</si>
  <si>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</si>
  <si>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</si>
  <si>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</si>
  <si>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</si>
  <si>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</si>
  <si>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</si>
  <si>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</si>
  <si>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</si>
  <si>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</si>
  <si>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</si>
  <si>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</si>
  <si>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</si>
  <si>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</si>
  <si>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</si>
  <si>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</si>
  <si>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</si>
  <si>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</si>
  <si>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</si>
  <si>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</si>
  <si>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</si>
  <si>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</si>
  <si>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</si>
  <si>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</si>
  <si>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</si>
  <si>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</si>
  <si>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</si>
  <si>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</si>
  <si>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</si>
  <si>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</si>
  <si>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</si>
  <si>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</si>
  <si>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</si>
  <si>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</si>
  <si>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</si>
  <si>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</si>
  <si>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</si>
  <si>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</si>
  <si>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</si>
  <si>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</si>
  <si>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</si>
  <si>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</si>
  <si>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</si>
  <si>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</si>
  <si>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</si>
  <si>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</si>
  <si>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</si>
  <si>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</si>
  <si>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</si>
  <si>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</si>
  <si>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</si>
  <si>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</si>
  <si>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</si>
  <si>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</si>
  <si>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</si>
  <si>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</si>
  <si>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</si>
  <si>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</si>
  <si>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</si>
  <si>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</si>
  <si>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</si>
  <si>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</si>
  <si>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</si>
  <si>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</si>
  <si>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</si>
  <si>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</si>
  <si>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</si>
  <si>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</si>
  <si>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</si>
  <si>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</si>
  <si>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</si>
  <si>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</si>
  <si>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</si>
  <si>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</si>
  <si>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</si>
  <si>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</si>
  <si>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</si>
  <si>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</si>
  <si>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</si>
  <si>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</si>
  <si>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</si>
  <si>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</si>
  <si>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</si>
  <si>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</si>
  <si>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</si>
  <si>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</si>
  <si>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</si>
  <si>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</si>
  <si>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</si>
  <si>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</si>
  <si>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</si>
  <si>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</si>
  <si>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</si>
  <si>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</si>
  <si>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</si>
  <si>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</si>
  <si>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</si>
  <si>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</si>
  <si>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</si>
  <si>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</si>
  <si>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</si>
  <si>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</si>
  <si>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</si>
  <si>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</si>
  <si>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</si>
  <si>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</si>
  <si>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</si>
  <si>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</si>
  <si>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</si>
  <si>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</si>
  <si>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</si>
  <si>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</si>
  <si>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</si>
  <si>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</si>
  <si>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</si>
  <si>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</si>
  <si>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</si>
  <si>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</si>
  <si>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</si>
  <si>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</si>
  <si>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</si>
  <si>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</si>
  <si>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</si>
  <si>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</si>
  <si>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</si>
  <si>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</si>
  <si>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</si>
  <si>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</si>
  <si>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</si>
  <si>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</si>
  <si>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</si>
  <si>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</si>
  <si>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</si>
  <si>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</si>
  <si>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</si>
  <si>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</si>
  <si>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</si>
  <si>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</si>
  <si>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</si>
  <si>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</si>
  <si>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</si>
  <si>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</si>
  <si>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</si>
  <si>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</si>
  <si>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</si>
  <si>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</si>
  <si>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</si>
  <si>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</si>
  <si>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</si>
  <si>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</si>
  <si>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</si>
  <si>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</si>
  <si>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</si>
  <si>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</si>
  <si>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</si>
  <si>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</si>
  <si>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</si>
  <si>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</si>
  <si>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</si>
  <si>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</si>
  <si>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</si>
  <si>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</si>
  <si>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</si>
  <si>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</si>
  <si>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</si>
  <si>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</si>
  <si>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</si>
  <si>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</si>
  <si>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</si>
  <si>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</si>
  <si>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</si>
  <si>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</si>
  <si>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</si>
  <si>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</si>
  <si>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</si>
  <si>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</si>
  <si>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</si>
  <si>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</si>
  <si>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</si>
  <si>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</si>
  <si>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</si>
  <si>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</si>
  <si>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</si>
  <si>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</si>
  <si>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</si>
  <si>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</si>
  <si>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</si>
  <si>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</si>
  <si>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</si>
  <si>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</si>
  <si>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</si>
  <si>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</si>
  <si>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</si>
  <si>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</si>
  <si>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</si>
  <si>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</si>
  <si>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</si>
  <si>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</si>
  <si>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</si>
  <si>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</si>
  <si>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</si>
  <si>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</si>
  <si>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</si>
  <si>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</si>
  <si>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</si>
  <si>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</si>
  <si>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</si>
  <si>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</si>
  <si>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</si>
  <si>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</si>
  <si>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</si>
  <si>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</si>
  <si>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</si>
  <si>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</si>
  <si>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</si>
  <si>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</si>
  <si>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</si>
  <si>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</si>
  <si>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</si>
  <si>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</si>
  <si>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</si>
  <si>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</si>
  <si>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</si>
  <si>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</si>
  <si>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</si>
  <si>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</si>
  <si>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</si>
  <si>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</si>
  <si>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</si>
  <si>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</si>
  <si>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</si>
  <si>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</si>
  <si>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</si>
  <si>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</si>
  <si>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</si>
  <si>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</si>
  <si>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</si>
  <si>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</si>
  <si>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</si>
  <si>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</si>
  <si>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</si>
  <si>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</si>
  <si>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</si>
  <si>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</si>
  <si>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</si>
  <si>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</si>
  <si>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</si>
  <si>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</si>
  <si>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</si>
  <si>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</si>
  <si>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</si>
  <si>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</si>
  <si>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</si>
  <si>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</si>
  <si>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</si>
  <si>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</si>
  <si>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</si>
  <si>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</si>
  <si>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</si>
  <si>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</si>
  <si>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</si>
  <si>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</si>
  <si>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</si>
  <si>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</si>
  <si>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</si>
  <si>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</si>
  <si>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</si>
  <si>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</si>
  <si>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</si>
  <si>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</si>
  <si>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</si>
  <si>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</si>
  <si>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</si>
  <si>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</si>
  <si>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</si>
  <si>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</si>
  <si>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</si>
  <si>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</si>
  <si>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</si>
  <si>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</si>
  <si>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</si>
  <si>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</si>
  <si>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</si>
  <si>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</si>
  <si>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</si>
  <si>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</si>
  <si>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</si>
  <si>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</si>
  <si>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</si>
  <si>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</si>
  <si>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</si>
  <si>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</si>
  <si>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</si>
  <si>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</si>
  <si>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</si>
  <si>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</si>
  <si>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</si>
  <si>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</si>
  <si>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</si>
  <si>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</si>
  <si>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</si>
  <si>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</si>
  <si>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</si>
  <si>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</si>
  <si>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</si>
  <si>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</si>
  <si>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</si>
  <si>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</si>
  <si>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</si>
  <si>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</si>
  <si>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</si>
  <si>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</si>
  <si>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</si>
  <si>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</si>
  <si>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</si>
  <si>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</si>
  <si>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</si>
  <si>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</si>
  <si>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</si>
  <si>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</si>
  <si>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</si>
  <si>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</si>
  <si>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</si>
  <si>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</si>
  <si>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</si>
  <si>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</si>
  <si>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</si>
  <si>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</si>
  <si>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</si>
  <si>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</si>
  <si>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</si>
  <si>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</si>
  <si>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</si>
  <si>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</si>
  <si>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</si>
  <si>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</si>
  <si>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</si>
  <si>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</si>
  <si>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</si>
  <si>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</si>
  <si>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</si>
  <si>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</si>
  <si>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</si>
  <si>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</si>
  <si>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</si>
  <si>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</si>
  <si>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</si>
  <si>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</si>
  <si>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</si>
  <si>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</si>
  <si>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</si>
  <si>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</si>
  <si>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</si>
  <si>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</si>
  <si>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</si>
  <si>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</si>
  <si>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</si>
  <si>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</si>
  <si>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</si>
  <si>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</si>
  <si>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</si>
  <si>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</si>
  <si>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</si>
  <si>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</si>
  <si>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</si>
  <si>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</si>
  <si>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</si>
  <si>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</si>
  <si>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</si>
  <si>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</si>
  <si>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</si>
  <si>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</si>
  <si>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</si>
  <si>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</si>
  <si>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</si>
  <si>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</si>
  <si>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</si>
  <si>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</si>
  <si>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</si>
  <si>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</si>
  <si>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</si>
  <si>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</si>
  <si>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</si>
  <si>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</si>
  <si>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</si>
  <si>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</si>
  <si>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</si>
  <si>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</si>
  <si>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</si>
  <si>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</si>
  <si>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</si>
  <si>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</si>
  <si>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</si>
  <si>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</si>
  <si>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</si>
  <si>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</si>
  <si>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</si>
  <si>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</si>
  <si>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</si>
  <si>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</si>
  <si>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</si>
  <si>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</si>
  <si>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</si>
  <si>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</si>
  <si>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</si>
  <si>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</si>
  <si>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</si>
  <si>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</si>
  <si>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</si>
  <si>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</si>
  <si>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</si>
  <si>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</si>
  <si>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</si>
  <si>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</si>
  <si>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</si>
  <si>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</si>
  <si>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</si>
  <si>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</si>
  <si>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</si>
  <si>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</si>
  <si>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</si>
  <si>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</si>
  <si>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</si>
  <si>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</si>
  <si>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</si>
  <si>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</si>
  <si>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</si>
  <si>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</si>
  <si>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</si>
  <si>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</si>
  <si>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</si>
  <si>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</si>
  <si>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</si>
  <si>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</si>
  <si>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</si>
  <si>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</si>
  <si>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</si>
  <si>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</si>
  <si>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</si>
  <si>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</si>
  <si>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</si>
  <si>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</si>
  <si>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</si>
  <si>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</si>
  <si>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</si>
  <si>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</si>
  <si>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</si>
  <si>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</si>
  <si>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</si>
  <si>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</si>
  <si>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</si>
  <si>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</si>
  <si>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</si>
  <si>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</si>
  <si>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</si>
  <si>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</si>
  <si>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</si>
  <si>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</si>
  <si>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</si>
  <si>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</si>
  <si>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</si>
  <si>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</si>
  <si>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</si>
  <si>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</si>
  <si>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</si>
  <si>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</si>
  <si>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</si>
  <si>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</si>
  <si>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</si>
  <si>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</si>
  <si>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</si>
  <si>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</si>
  <si>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</si>
  <si>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</si>
  <si>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</si>
  <si>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</si>
  <si>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</si>
  <si>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</si>
  <si>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</si>
  <si>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</si>
  <si>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</si>
  <si>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</si>
  <si>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</si>
  <si>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</si>
  <si>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</si>
  <si>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</si>
  <si>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</si>
  <si>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</si>
  <si>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</si>
  <si>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</si>
  <si>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</si>
  <si>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</si>
  <si>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</si>
  <si>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</si>
  <si>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</si>
  <si>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</si>
  <si>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</si>
  <si>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</si>
  <si>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</si>
  <si>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</si>
  <si>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</si>
  <si>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</si>
  <si>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</si>
  <si>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</si>
  <si>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</si>
  <si>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</si>
  <si>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</si>
  <si>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</si>
  <si>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</si>
  <si>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</si>
  <si>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</si>
  <si>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</si>
  <si>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</si>
  <si>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</si>
  <si>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</si>
  <si>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</si>
  <si>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</si>
  <si>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</si>
  <si>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</si>
  <si>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</si>
  <si>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</si>
  <si>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</si>
  <si>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</si>
  <si>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</si>
  <si>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</si>
  <si>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</si>
  <si>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</si>
  <si>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</si>
  <si>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</si>
  <si>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</si>
  <si>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</si>
  <si>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</si>
  <si>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</si>
  <si>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</si>
  <si>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</si>
  <si>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</si>
  <si>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</si>
  <si>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</si>
  <si>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</si>
  <si>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</si>
  <si>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</si>
  <si>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</si>
  <si>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</si>
  <si>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</si>
  <si>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</si>
  <si>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</si>
  <si>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</si>
  <si>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</si>
  <si>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</si>
  <si>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</si>
  <si>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</si>
  <si>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</si>
  <si>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</si>
  <si>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</si>
  <si>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</si>
  <si>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</si>
  <si>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</si>
  <si>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</si>
  <si>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</si>
  <si>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</si>
  <si>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</si>
  <si>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</si>
  <si>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</si>
  <si>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</si>
  <si>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</si>
  <si>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</si>
  <si>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</si>
  <si>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</si>
  <si>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</si>
  <si>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</si>
  <si>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</si>
  <si>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</si>
  <si>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</si>
  <si>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</si>
  <si>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</si>
  <si>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</si>
  <si>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</si>
  <si>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</si>
  <si>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</si>
  <si>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</si>
  <si>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</si>
  <si>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</si>
  <si>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</si>
  <si>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</si>
  <si>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</si>
  <si>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</si>
  <si>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</si>
  <si>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</si>
  <si>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</si>
  <si>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</si>
  <si>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</si>
  <si>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</si>
  <si>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</si>
  <si>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</si>
  <si>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</si>
  <si>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</si>
  <si>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</si>
  <si>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</si>
  <si>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</si>
  <si>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</si>
  <si>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</si>
  <si>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</si>
  <si>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</si>
  <si>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</si>
  <si>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</si>
  <si>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</si>
  <si>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</si>
  <si>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</si>
  <si>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</si>
  <si>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</si>
  <si>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</si>
  <si>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</si>
  <si>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</si>
  <si>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</si>
  <si>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</si>
  <si>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</si>
  <si>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</si>
  <si>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</si>
  <si>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</si>
  <si>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</si>
  <si>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</si>
  <si>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</si>
  <si>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</si>
  <si>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</si>
  <si>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</si>
  <si>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</si>
  <si>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</si>
  <si>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</si>
  <si>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</si>
  <si>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</si>
  <si>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</si>
  <si>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</si>
  <si>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</si>
  <si>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</si>
  <si>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</si>
  <si>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</si>
  <si>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</si>
  <si>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</si>
  <si>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</si>
  <si>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</si>
  <si>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</si>
  <si>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</si>
  <si>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</si>
  <si>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</si>
  <si>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</si>
  <si>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</si>
  <si>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</si>
  <si>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</si>
  <si>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</si>
  <si>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</si>
  <si>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</si>
  <si>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</si>
  <si>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</si>
  <si>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</si>
  <si>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</si>
  <si>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</si>
  <si>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</si>
  <si>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</si>
  <si>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</si>
  <si>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</si>
  <si>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</si>
  <si>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</si>
  <si>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</si>
  <si>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</si>
  <si>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</si>
  <si>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</si>
  <si>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</si>
  <si>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</si>
  <si>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</si>
  <si>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</si>
  <si>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</si>
  <si>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</si>
  <si>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</si>
  <si>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</si>
  <si>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</si>
  <si>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</si>
  <si>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</si>
  <si>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</si>
  <si>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</si>
  <si>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</si>
  <si>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</si>
  <si>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</si>
  <si>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</si>
  <si>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</si>
  <si>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</si>
  <si>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</si>
  <si>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</si>
  <si>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</si>
  <si>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</si>
  <si>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</si>
  <si>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</si>
  <si>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</si>
  <si>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</si>
  <si>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</si>
  <si>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</si>
  <si>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</si>
  <si>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</si>
  <si>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</si>
  <si>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</si>
  <si>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</si>
  <si>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</si>
  <si>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</si>
  <si>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</si>
  <si>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</si>
  <si>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</si>
  <si>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</si>
  <si>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</si>
  <si>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</si>
  <si>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</si>
  <si>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</si>
  <si>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</si>
  <si>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</si>
  <si>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</si>
  <si>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</si>
  <si>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</si>
  <si>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</si>
  <si>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</si>
  <si>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</si>
  <si>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</si>
  <si>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</si>
  <si>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</si>
  <si>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</si>
  <si>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</si>
  <si>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</si>
  <si>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</si>
  <si>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</si>
  <si>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</si>
  <si>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</si>
  <si>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</si>
  <si>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</si>
  <si>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</si>
  <si>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</si>
  <si>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</si>
  <si>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</si>
  <si>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</si>
  <si>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</si>
  <si>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</si>
  <si>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</si>
  <si>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</si>
  <si>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</si>
  <si>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</si>
  <si>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</si>
  <si>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</si>
  <si>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</si>
  <si>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</si>
  <si>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</si>
  <si>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</si>
  <si>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</si>
  <si>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</si>
  <si>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</si>
  <si>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</si>
  <si>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</si>
  <si>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</si>
  <si>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</si>
  <si>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</si>
  <si>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</si>
  <si>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</si>
  <si>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</si>
  <si>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</si>
  <si>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</si>
  <si>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</si>
  <si>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</si>
  <si>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</si>
  <si>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</si>
  <si>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</si>
  <si>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</si>
  <si>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</si>
  <si>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</si>
  <si>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</si>
  <si>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</si>
  <si>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</si>
  <si>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</si>
  <si>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</si>
  <si>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</si>
  <si>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</si>
  <si>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</si>
  <si>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</si>
  <si>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</si>
  <si>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</si>
  <si>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</si>
  <si>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</si>
  <si>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</si>
  <si>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</si>
  <si>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</si>
  <si>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</si>
  <si>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</si>
  <si>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</si>
  <si>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</si>
  <si>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</si>
  <si>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</si>
  <si>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</si>
  <si>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</si>
  <si>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</si>
  <si>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</si>
  <si>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</si>
  <si>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</si>
  <si>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</si>
  <si>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</si>
  <si>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</si>
  <si>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</si>
  <si>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</si>
  <si>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</si>
  <si>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</si>
  <si>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</si>
  <si>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</si>
  <si>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</si>
  <si>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</si>
  <si>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</si>
  <si>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</si>
  <si>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</si>
  <si>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</si>
  <si>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</si>
  <si>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</si>
  <si>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</si>
  <si>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</si>
  <si>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</si>
  <si>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</si>
  <si>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</si>
  <si>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</si>
  <si>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</si>
  <si>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</si>
  <si>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</si>
  <si>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</si>
  <si>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</si>
  <si>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</si>
  <si>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</si>
  <si>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</si>
  <si>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</si>
  <si>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</si>
  <si>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</si>
  <si>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</si>
  <si>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</si>
  <si>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</si>
  <si>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</si>
  <si>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</si>
  <si>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</si>
  <si>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</si>
  <si>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</si>
  <si>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</si>
  <si>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</si>
  <si>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</si>
  <si>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</si>
  <si>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</si>
  <si>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</si>
  <si>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</si>
  <si>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</si>
  <si>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</si>
  <si>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</si>
  <si>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</si>
  <si>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</si>
  <si>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</si>
  <si>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</si>
  <si>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</si>
  <si>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</si>
  <si>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</si>
  <si>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</si>
  <si>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</si>
  <si>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</si>
  <si>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</si>
  <si>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</si>
  <si>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</si>
  <si>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</si>
  <si>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</si>
  <si>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</si>
  <si>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</si>
  <si>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</si>
  <si>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</si>
  <si>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</si>
  <si>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</si>
  <si>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</si>
  <si>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</si>
  <si>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</si>
  <si>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</si>
  <si>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</si>
  <si>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</si>
  <si>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</si>
  <si>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</si>
  <si>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</si>
  <si>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</si>
  <si>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</si>
  <si>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</si>
  <si>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</si>
  <si>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</si>
  <si>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</si>
  <si>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</si>
  <si>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</si>
  <si>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</si>
  <si>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</si>
  <si>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</si>
  <si>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</si>
  <si>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</si>
  <si>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</si>
  <si>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</si>
  <si>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</si>
  <si>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</si>
  <si>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</si>
  <si>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</si>
  <si>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</si>
  <si>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</si>
  <si>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</si>
  <si>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</si>
  <si>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</si>
  <si>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</si>
  <si>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</si>
  <si>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</si>
  <si>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</si>
  <si>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</si>
  <si>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</si>
  <si>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</si>
  <si>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</si>
  <si>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</si>
  <si>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</si>
  <si>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</si>
  <si>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</si>
  <si>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</si>
  <si>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</si>
  <si>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</si>
  <si>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</si>
  <si>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</si>
  <si>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</si>
  <si>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</si>
  <si>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</si>
  <si>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</si>
  <si>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</si>
  <si>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</si>
  <si>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</si>
  <si>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</si>
  <si>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</si>
  <si>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</si>
  <si>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</si>
  <si>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</si>
  <si>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</si>
  <si>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</si>
  <si>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</si>
  <si>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</si>
  <si>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</si>
  <si>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</si>
  <si>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</si>
  <si>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</si>
  <si>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</si>
  <si>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</si>
  <si>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</si>
  <si>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</si>
  <si>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</si>
  <si>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</si>
  <si>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</si>
  <si>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</si>
  <si>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</si>
  <si>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</si>
  <si>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</si>
  <si>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</si>
  <si>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</si>
  <si>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</si>
  <si>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</si>
  <si>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</si>
  <si>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</si>
  <si>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</si>
  <si>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</si>
  <si>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</si>
  <si>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</si>
  <si>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</si>
  <si>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</si>
  <si>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</si>
  <si>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</si>
  <si>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</si>
  <si>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</si>
  <si>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</si>
  <si>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</si>
  <si>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</si>
  <si>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</si>
  <si>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</si>
  <si>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</si>
  <si>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</si>
  <si>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</si>
  <si>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</si>
  <si>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</si>
  <si>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</si>
  <si>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</si>
  <si>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</si>
  <si>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</si>
  <si>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</si>
  <si>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</si>
  <si>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</si>
  <si>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</si>
  <si>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</si>
  <si>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</si>
  <si>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</si>
  <si>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</si>
  <si>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</si>
  <si>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</si>
  <si>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</si>
  <si>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</si>
  <si>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</si>
  <si>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</si>
  <si>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</si>
  <si>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</si>
  <si>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</si>
  <si>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</si>
  <si>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</si>
  <si>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</si>
  <si>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</si>
  <si>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</si>
  <si>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</si>
  <si>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</si>
  <si>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</si>
  <si>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</si>
  <si>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</si>
  <si>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</si>
  <si>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</si>
  <si>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</si>
  <si>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</si>
  <si>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</si>
  <si>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</si>
  <si>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</si>
  <si>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</si>
  <si>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</si>
  <si>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</si>
  <si>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</si>
  <si>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</si>
  <si>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</si>
  <si>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</si>
  <si>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</si>
  <si>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</si>
  <si>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</si>
  <si>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</si>
  <si>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</si>
  <si>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</si>
  <si>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</si>
  <si>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</si>
  <si>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</si>
  <si>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</si>
  <si>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</si>
  <si>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</si>
  <si>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</si>
  <si>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</si>
  <si>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</si>
  <si>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</si>
  <si>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</si>
  <si>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</si>
  <si>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</si>
  <si>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</si>
  <si>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</si>
  <si>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</si>
  <si>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</si>
  <si>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</si>
  <si>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</si>
  <si>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</si>
  <si>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</si>
  <si>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</si>
  <si>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</si>
  <si>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</si>
  <si>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</si>
  <si>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</si>
  <si>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</si>
  <si>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</si>
  <si>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</si>
  <si>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</si>
  <si>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</si>
  <si>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</si>
  <si>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</si>
  <si>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</si>
  <si>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</si>
  <si>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</si>
  <si>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</si>
  <si>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</si>
  <si>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</si>
  <si>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</si>
  <si>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</si>
  <si>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</si>
  <si>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</si>
  <si>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</si>
  <si>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</si>
  <si>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</si>
  <si>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</si>
  <si>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</si>
  <si>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</si>
  <si>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</si>
  <si>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</si>
  <si>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</si>
  <si>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</si>
  <si>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</si>
  <si>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</si>
  <si>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</si>
  <si>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</si>
  <si>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</si>
  <si>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</si>
  <si>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</si>
  <si>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</si>
  <si>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</si>
  <si>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</si>
  <si>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</si>
  <si>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</si>
  <si>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</si>
  <si>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</si>
  <si>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</si>
  <si>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</si>
  <si>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</si>
  <si>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</si>
  <si>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</si>
  <si>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</si>
  <si>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</si>
  <si>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</si>
  <si>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</si>
  <si>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</si>
  <si>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</si>
  <si>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</si>
  <si>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</si>
  <si>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</si>
  <si>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</si>
  <si>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</si>
  <si>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</si>
  <si>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</si>
  <si>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</si>
  <si>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</si>
  <si>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</si>
  <si>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</si>
  <si>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</si>
  <si>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</si>
  <si>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</si>
  <si>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</si>
  <si>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</si>
  <si>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</si>
  <si>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</si>
  <si>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</si>
  <si>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</si>
  <si>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</si>
  <si>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</si>
  <si>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</si>
  <si>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</si>
  <si>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</si>
  <si>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</si>
  <si>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</si>
  <si>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</si>
  <si>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</si>
  <si>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</si>
  <si>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</si>
  <si>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</si>
  <si>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</si>
  <si>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</si>
  <si>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</si>
  <si>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</si>
  <si>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</si>
  <si>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</si>
  <si>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</si>
  <si>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</si>
  <si>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</si>
  <si>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</si>
  <si>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</si>
  <si>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</si>
  <si>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</si>
  <si>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</si>
  <si>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</si>
  <si>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</si>
  <si>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</si>
  <si>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</si>
  <si>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</si>
  <si>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</si>
  <si>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</si>
  <si>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</si>
  <si>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</si>
  <si>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</si>
  <si>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</si>
  <si>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</si>
  <si>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</si>
  <si>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</si>
  <si>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</si>
  <si>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</si>
  <si>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</si>
  <si>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</si>
  <si>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</si>
  <si>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</si>
  <si>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</si>
  <si>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</si>
  <si>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</si>
  <si>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</si>
  <si>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</si>
  <si>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</si>
  <si>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</si>
  <si>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</si>
  <si>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</si>
  <si>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</si>
  <si>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</si>
  <si>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</si>
  <si>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</si>
  <si>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</si>
  <si>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</si>
  <si>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</si>
  <si>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</si>
  <si>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</si>
  <si>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</si>
  <si>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</si>
  <si>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</si>
  <si>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</si>
  <si>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</si>
  <si>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</si>
  <si>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</si>
  <si>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</si>
  <si>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</si>
  <si>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</si>
  <si>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</si>
  <si>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</si>
  <si>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</si>
  <si>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</si>
  <si>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</si>
  <si>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</si>
  <si>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</si>
  <si>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</si>
  <si>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</si>
  <si>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</si>
  <si>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</si>
  <si>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</si>
  <si>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</si>
  <si>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</si>
  <si>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</si>
  <si>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</si>
  <si>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</si>
  <si>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</si>
  <si>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</si>
  <si>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</si>
  <si>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</si>
  <si>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</si>
  <si>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</si>
  <si>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</si>
  <si>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</si>
  <si>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</si>
  <si>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</si>
  <si>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</si>
  <si>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</si>
  <si>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</si>
  <si>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</si>
  <si>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</si>
  <si>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</si>
  <si>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</si>
  <si>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</si>
  <si>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</si>
  <si>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</si>
  <si>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</si>
  <si>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</si>
  <si>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</si>
  <si>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</si>
  <si>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</si>
  <si>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</si>
  <si>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</si>
  <si>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</si>
  <si>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</si>
  <si>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</si>
  <si>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</si>
  <si>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</si>
  <si>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</si>
  <si>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</si>
  <si>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</si>
  <si>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</si>
  <si>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</si>
  <si>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</si>
  <si>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</si>
  <si>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</si>
  <si>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</si>
  <si>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</si>
  <si>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</si>
  <si>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</si>
  <si>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</si>
  <si>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</si>
  <si>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</si>
  <si>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</si>
  <si>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</si>
  <si>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</si>
  <si>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</si>
  <si>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</si>
  <si>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</si>
  <si>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</si>
  <si>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</si>
  <si>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</si>
  <si>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</si>
  <si>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</si>
  <si>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</si>
  <si>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</si>
  <si>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</si>
  <si>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</si>
  <si>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</si>
  <si>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</si>
  <si>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</si>
  <si>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</si>
  <si>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</si>
  <si>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</si>
  <si>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</si>
  <si>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</si>
  <si>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</si>
  <si>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</si>
  <si>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</si>
  <si>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</si>
  <si>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</si>
  <si>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</si>
  <si>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</si>
  <si>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</si>
  <si>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</si>
  <si>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</si>
  <si>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</si>
  <si>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</si>
  <si>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</si>
  <si>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</si>
  <si>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</si>
  <si>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</si>
  <si>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</si>
  <si>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</si>
  <si>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</si>
  <si>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</si>
  <si>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</si>
  <si>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</si>
  <si>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</si>
  <si>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</si>
  <si>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</si>
  <si>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</si>
  <si>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</si>
  <si>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</si>
  <si>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</si>
  <si>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</si>
  <si>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</si>
  <si>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</si>
  <si>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</si>
  <si>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</si>
  <si>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</si>
  <si>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</si>
  <si>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</si>
  <si>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</si>
  <si>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</si>
  <si>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</si>
  <si>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</si>
  <si>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</si>
  <si>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</si>
  <si>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</si>
  <si>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</si>
  <si>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</si>
  <si>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</si>
  <si>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</si>
  <si>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</si>
  <si>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</si>
  <si>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</si>
  <si>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</si>
  <si>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</si>
  <si>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</si>
  <si>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</si>
  <si>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</si>
  <si>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</si>
  <si>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</si>
  <si>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</si>
  <si>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</si>
  <si>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</si>
  <si>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</si>
  <si>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</si>
  <si>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</si>
  <si>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</si>
  <si>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</si>
  <si>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</si>
  <si>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</si>
  <si>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</si>
  <si>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</si>
  <si>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</si>
  <si>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</si>
  <si>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</si>
  <si>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</si>
  <si>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</si>
  <si>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</si>
  <si>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</si>
  <si>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</si>
  <si>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</si>
  <si>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</si>
  <si>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</si>
  <si>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</si>
  <si>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</si>
  <si>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</si>
  <si>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</si>
  <si>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</si>
  <si>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</si>
  <si>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</si>
  <si>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</si>
  <si>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</si>
  <si>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</si>
  <si>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</si>
  <si>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</si>
  <si>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</si>
  <si>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</si>
  <si>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</si>
  <si>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</si>
  <si>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</si>
  <si>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</si>
  <si>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</si>
  <si>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</si>
  <si>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</si>
  <si>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</si>
  <si>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</si>
  <si>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</si>
  <si>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</si>
  <si>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</si>
  <si>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</si>
  <si>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</si>
  <si>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</si>
  <si>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</si>
  <si>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</si>
  <si>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</si>
  <si>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</si>
  <si>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</si>
  <si>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</si>
  <si>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</si>
  <si>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</si>
  <si>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</si>
  <si>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</si>
  <si>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</si>
  <si>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</si>
  <si>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</si>
  <si>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</si>
  <si>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</si>
  <si>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</si>
  <si>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</si>
  <si>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</si>
  <si>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</si>
  <si>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</si>
  <si>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</si>
  <si>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</si>
  <si>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</si>
  <si>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</si>
  <si>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</si>
  <si>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</si>
  <si>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</si>
  <si>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</si>
  <si>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</si>
  <si>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</si>
  <si>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</si>
  <si>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</si>
  <si>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</si>
  <si>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</si>
  <si>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</si>
  <si>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</si>
  <si>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</si>
  <si>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</si>
  <si>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</si>
  <si>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</si>
  <si>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</si>
  <si>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</si>
  <si>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</si>
  <si>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</si>
  <si>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</si>
  <si>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</si>
  <si>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</si>
  <si>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</si>
  <si>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</si>
  <si>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</si>
  <si>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</si>
  <si>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</si>
  <si>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</si>
  <si>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</si>
  <si>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</si>
  <si>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</si>
  <si>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</si>
  <si>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</si>
  <si>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</si>
  <si>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</si>
  <si>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</si>
  <si>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</si>
  <si>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</si>
  <si>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</si>
  <si>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</si>
  <si>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</si>
  <si>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</si>
  <si>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</si>
  <si>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</si>
  <si>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</si>
  <si>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</si>
  <si>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</si>
  <si>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</si>
  <si>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</si>
  <si>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</si>
  <si>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</si>
  <si>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</si>
  <si>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</si>
  <si>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</si>
  <si>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</si>
  <si>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</si>
  <si>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</si>
  <si>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</si>
  <si>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</si>
  <si>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</si>
  <si>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</si>
  <si>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</si>
  <si>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</si>
  <si>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</si>
  <si>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</si>
  <si>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</si>
  <si>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</si>
  <si>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</si>
  <si>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</si>
  <si>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</si>
  <si>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</si>
  <si>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</si>
  <si>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</si>
  <si>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</si>
  <si>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</si>
  <si>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</si>
  <si>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</si>
  <si>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</si>
  <si>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</si>
  <si>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</si>
  <si>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</si>
  <si>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</si>
  <si>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</si>
  <si>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</si>
  <si>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</si>
  <si>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</si>
  <si>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</si>
  <si>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</si>
  <si>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</si>
  <si>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</si>
  <si>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</si>
  <si>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</si>
  <si>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</si>
  <si>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</si>
  <si>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</si>
  <si>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</si>
  <si>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</si>
  <si>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</si>
  <si>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</si>
  <si>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</si>
  <si>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</si>
  <si>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</si>
  <si>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</si>
  <si>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</si>
  <si>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</si>
  <si>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</si>
  <si>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</si>
  <si>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</si>
  <si>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</si>
  <si>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</si>
  <si>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</si>
  <si>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</si>
  <si>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</si>
  <si>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</si>
  <si>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</si>
  <si>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</si>
  <si>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</si>
  <si>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</si>
  <si>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</si>
  <si>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</si>
  <si>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</si>
  <si>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</si>
  <si>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</si>
  <si>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</si>
  <si>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</si>
  <si>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</si>
  <si>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</si>
  <si>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</si>
  <si>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</si>
  <si>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</si>
  <si>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</si>
  <si>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</si>
  <si>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</si>
  <si>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</si>
  <si>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</si>
  <si>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</si>
  <si>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</si>
  <si>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</si>
  <si>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</si>
  <si>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</si>
  <si>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</si>
  <si>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</si>
  <si>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</si>
  <si>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</si>
  <si>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</si>
  <si>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</si>
  <si>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</si>
  <si>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</si>
  <si>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</si>
  <si>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</si>
  <si>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</si>
  <si>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</si>
  <si>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</si>
  <si>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</si>
  <si>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</si>
  <si>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</si>
  <si>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</si>
  <si>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</si>
  <si>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</si>
  <si>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</si>
  <si>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</si>
  <si>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</si>
  <si>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</si>
  <si>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</si>
  <si>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</si>
  <si>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</si>
  <si>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</si>
  <si>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</si>
  <si>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</si>
  <si>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</si>
  <si>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</si>
  <si>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</si>
  <si>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</si>
  <si>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</si>
  <si>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</si>
  <si>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</si>
  <si>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</si>
  <si>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</si>
  <si>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</si>
  <si>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</si>
  <si>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</si>
  <si>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</si>
  <si>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</si>
  <si>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</si>
  <si>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</si>
  <si>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</si>
  <si>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</si>
  <si>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</si>
  <si>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</si>
  <si>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</si>
  <si>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</si>
  <si>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</si>
  <si>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</si>
  <si>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</si>
  <si>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</si>
  <si>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</si>
  <si>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</si>
  <si>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</si>
  <si>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</si>
  <si>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</si>
  <si>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</si>
  <si>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</si>
  <si>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</si>
  <si>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</si>
  <si>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</si>
  <si>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</si>
  <si>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</si>
  <si>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</si>
  <si>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</si>
  <si>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</si>
  <si>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</si>
  <si>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</si>
  <si>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</si>
  <si>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</si>
  <si>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</si>
  <si>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</si>
  <si>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</si>
  <si>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</si>
  <si>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</si>
  <si>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</si>
  <si>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</si>
  <si>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</si>
  <si>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</si>
  <si>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</si>
  <si>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</si>
  <si>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</si>
  <si>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</si>
  <si>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</si>
  <si>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</si>
  <si>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</si>
  <si>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</si>
  <si>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</si>
  <si>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</si>
  <si>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</si>
  <si>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</si>
  <si>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</si>
  <si>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</si>
  <si>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</si>
  <si>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</si>
  <si>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</si>
  <si>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</si>
  <si>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</si>
  <si>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</si>
  <si>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</si>
  <si>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</si>
  <si>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</si>
  <si>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</si>
  <si>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</si>
  <si>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</si>
  <si>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</si>
  <si>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</si>
  <si>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</si>
  <si>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</si>
  <si>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</si>
  <si>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</si>
  <si>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</si>
  <si>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</si>
  <si>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</si>
  <si>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</si>
  <si>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</si>
  <si>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</si>
  <si>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</si>
  <si>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</si>
  <si>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</si>
  <si>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</si>
  <si>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</si>
  <si>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</si>
  <si>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</si>
  <si>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</si>
  <si>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</si>
  <si>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</si>
  <si>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</si>
  <si>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</si>
  <si>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</si>
  <si>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</si>
  <si>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</si>
  <si>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</si>
  <si>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</si>
  <si>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</si>
  <si>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</si>
  <si>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</si>
  <si>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</si>
  <si>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</si>
  <si>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</si>
  <si>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</si>
  <si>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</si>
  <si>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</si>
  <si>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</si>
  <si>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</si>
  <si>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</si>
  <si>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</si>
  <si>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</si>
  <si>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</si>
  <si>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</si>
  <si>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</si>
  <si>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</si>
  <si>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</si>
  <si>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</si>
  <si>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</si>
  <si>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</si>
  <si>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</si>
  <si>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</si>
  <si>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</si>
  <si>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</si>
  <si>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</si>
  <si>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</si>
  <si>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</si>
  <si>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</si>
  <si>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</si>
  <si>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</si>
  <si>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</si>
  <si>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</si>
  <si>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</si>
  <si>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</si>
  <si>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</si>
  <si>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</si>
  <si>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</si>
  <si>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</si>
  <si>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</si>
  <si>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</si>
  <si>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</si>
  <si>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</si>
  <si>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</si>
  <si>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</si>
  <si>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</si>
  <si>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</si>
  <si>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</si>
  <si>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</si>
  <si>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</si>
  <si>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</si>
  <si>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</si>
  <si>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</si>
  <si>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</si>
  <si>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</si>
  <si>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</si>
  <si>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</si>
  <si>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</si>
  <si>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</si>
  <si>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</si>
  <si>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</si>
  <si>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</si>
  <si>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</si>
  <si>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</si>
  <si>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</si>
  <si>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</si>
  <si>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</si>
  <si>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</si>
  <si>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</si>
  <si>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</si>
  <si>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</si>
  <si>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</si>
  <si>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</si>
  <si>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</si>
  <si>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</si>
  <si>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</si>
  <si>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</si>
  <si>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</si>
  <si>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</si>
  <si>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</si>
  <si>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</si>
  <si>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</si>
  <si>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</si>
  <si>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</si>
  <si>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</si>
  <si>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</si>
  <si>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</si>
  <si>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</si>
  <si>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</si>
  <si>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</si>
  <si>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</si>
  <si>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</si>
  <si>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</si>
  <si>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</si>
  <si>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</si>
  <si>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</si>
  <si>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</si>
  <si>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</si>
  <si>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</si>
  <si>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</si>
  <si>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</si>
  <si>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</si>
  <si>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</si>
  <si>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</si>
  <si>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</si>
  <si>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</si>
  <si>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</si>
  <si>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</si>
  <si>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</si>
  <si>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</si>
  <si>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</si>
  <si>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</si>
  <si>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</si>
  <si>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</si>
  <si>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</si>
  <si>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</si>
  <si>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</si>
  <si>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</si>
  <si>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</si>
  <si>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</si>
  <si>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</si>
  <si>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</si>
  <si>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</si>
  <si>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</si>
  <si>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</si>
  <si>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</si>
  <si>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</si>
  <si>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</si>
  <si>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</si>
  <si>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</si>
  <si>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</si>
  <si>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</si>
  <si>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</si>
  <si>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</si>
  <si>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</si>
  <si>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</si>
  <si>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</si>
  <si>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</si>
  <si>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</si>
  <si>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</si>
  <si>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</si>
  <si>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</si>
  <si>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</si>
  <si>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</si>
  <si>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</si>
  <si>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</si>
  <si>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</si>
  <si>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</si>
  <si>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</si>
  <si>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</si>
  <si>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</si>
  <si>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</si>
  <si>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</si>
  <si>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</si>
  <si>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</si>
  <si>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</si>
  <si>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</si>
  <si>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</si>
  <si>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</si>
  <si>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</si>
  <si>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</si>
  <si>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</si>
  <si>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</si>
  <si>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</si>
  <si>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</si>
  <si>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</si>
  <si>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</si>
  <si>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</si>
  <si>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</si>
  <si>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</si>
  <si>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</si>
  <si>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</si>
  <si>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</si>
  <si>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</si>
  <si>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</si>
  <si>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</si>
  <si>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</si>
  <si>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</si>
  <si>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</si>
  <si>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</si>
  <si>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</si>
  <si>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</si>
  <si>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</si>
  <si>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</si>
  <si>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</si>
  <si>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</si>
  <si>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</si>
  <si>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</si>
  <si>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</si>
  <si>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</si>
  <si>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</si>
  <si>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</si>
  <si>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</si>
  <si>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</si>
  <si>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</si>
  <si>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</si>
  <si>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</si>
  <si>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</si>
  <si>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</si>
  <si>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</si>
  <si>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</si>
  <si>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</si>
  <si>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</si>
  <si>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</si>
  <si>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</si>
  <si>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</si>
  <si>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</si>
  <si>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</si>
  <si>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</si>
  <si>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</si>
  <si>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</si>
  <si>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</si>
  <si>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</si>
  <si>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</si>
  <si>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</si>
  <si>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</si>
  <si>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</si>
  <si>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</si>
  <si>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</si>
  <si>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</si>
  <si>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</si>
  <si>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</si>
  <si>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</si>
  <si>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</si>
  <si>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</si>
  <si>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</si>
  <si>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</si>
  <si>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</si>
  <si>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</si>
  <si>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</si>
  <si>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</si>
  <si>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</si>
  <si>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</si>
  <si>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</si>
  <si>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</si>
  <si>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</si>
  <si>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</si>
  <si>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</si>
  <si>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</si>
  <si>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</si>
  <si>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</si>
  <si>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</si>
  <si>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</si>
  <si>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</si>
  <si>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</si>
  <si>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</si>
  <si>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</si>
  <si>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</si>
  <si>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</si>
  <si>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</si>
  <si>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</si>
  <si>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</si>
  <si>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</si>
  <si>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</si>
  <si>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</si>
  <si>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</si>
  <si>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</si>
  <si>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</si>
  <si>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</si>
  <si>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</si>
  <si>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</si>
  <si>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</si>
  <si>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</si>
  <si>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</si>
  <si>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</si>
  <si>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</si>
  <si>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</si>
  <si>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</si>
  <si>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</si>
  <si>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</si>
  <si>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</si>
  <si>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</si>
  <si>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</si>
  <si>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</si>
  <si>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</si>
  <si>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</si>
  <si>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</si>
  <si>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</si>
  <si>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</si>
  <si>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</si>
  <si>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</si>
  <si>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</si>
  <si>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</si>
  <si>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</si>
  <si>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</si>
  <si>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</si>
  <si>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</si>
  <si>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</si>
  <si>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</si>
  <si>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</si>
  <si>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</si>
  <si>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</si>
  <si>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</si>
  <si>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</si>
  <si>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</si>
  <si>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</si>
  <si>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</si>
  <si>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</si>
  <si>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</si>
  <si>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</si>
  <si>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</si>
  <si>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</si>
  <si>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</si>
  <si>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</si>
  <si>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</si>
  <si>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</si>
  <si>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</si>
  <si>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</si>
  <si>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</si>
  <si>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</si>
  <si>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</si>
  <si>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</si>
  <si>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</si>
  <si>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</si>
  <si>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</si>
  <si>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</si>
  <si>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</si>
  <si>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</si>
  <si>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</si>
  <si>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</si>
  <si>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</si>
  <si>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</si>
  <si>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</si>
  <si>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</si>
  <si>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</si>
  <si>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</si>
  <si>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</si>
  <si>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</si>
  <si>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</si>
  <si>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</si>
  <si>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</si>
  <si>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</si>
  <si>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</si>
  <si>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</si>
  <si>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</si>
  <si>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</si>
  <si>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</si>
  <si>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</si>
  <si>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</si>
  <si>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</si>
  <si>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</si>
  <si>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</si>
  <si>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</si>
  <si>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</si>
  <si>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</si>
  <si>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</si>
  <si>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</si>
  <si>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</si>
  <si>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</si>
  <si>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</si>
  <si>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</si>
  <si>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</si>
  <si>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</si>
  <si>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</si>
  <si>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</si>
  <si>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</si>
  <si>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</si>
  <si>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</si>
  <si>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</si>
  <si>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</si>
  <si>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</si>
  <si>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</si>
  <si>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</si>
  <si>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</si>
  <si>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</si>
  <si>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</si>
  <si>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</si>
  <si>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</si>
  <si>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</si>
  <si>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</si>
  <si>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</si>
  <si>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</si>
  <si>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</si>
  <si>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</si>
  <si>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</si>
  <si>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</si>
  <si>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</si>
  <si>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</si>
  <si>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</si>
  <si>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</si>
  <si>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</si>
  <si>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</si>
  <si>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</si>
  <si>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</si>
  <si>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</si>
  <si>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</si>
  <si>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</si>
  <si>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</si>
  <si>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</si>
  <si>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</si>
  <si>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</si>
  <si>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</si>
  <si>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</si>
  <si>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</si>
  <si>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</si>
  <si>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</si>
  <si>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</si>
  <si>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</si>
  <si>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</si>
  <si>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</si>
  <si>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</si>
  <si>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</si>
  <si>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</si>
  <si>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</si>
  <si>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</si>
  <si>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</si>
  <si>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</si>
  <si>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</si>
  <si>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</si>
  <si>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</si>
  <si>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</si>
  <si>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</si>
  <si>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</si>
  <si>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</si>
  <si>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</si>
  <si>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</si>
  <si>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</si>
  <si>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</si>
  <si>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</si>
  <si>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</si>
  <si>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</si>
  <si>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</si>
  <si>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</si>
  <si>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</si>
  <si>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</si>
  <si>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</si>
  <si>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</si>
  <si>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</si>
  <si>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</si>
  <si>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</si>
  <si>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</si>
  <si>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</si>
  <si>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</si>
  <si>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</si>
  <si>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</si>
  <si>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</si>
  <si>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</si>
  <si>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</si>
  <si>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</si>
  <si>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</si>
  <si>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</si>
  <si>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</si>
  <si>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</si>
  <si>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</si>
  <si>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</si>
  <si>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</si>
  <si>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</si>
  <si>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</si>
  <si>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</si>
  <si>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</si>
  <si>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</si>
  <si>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</si>
  <si>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</si>
  <si>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</si>
  <si>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</si>
  <si>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</si>
  <si>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</si>
  <si>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</si>
  <si>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</si>
  <si>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</si>
  <si>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</si>
  <si>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</si>
  <si>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</si>
  <si>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</si>
  <si>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</si>
  <si>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</si>
  <si>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</si>
  <si>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</si>
  <si>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</si>
  <si>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</si>
  <si>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</si>
  <si>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</si>
  <si>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</si>
  <si>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</si>
  <si>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</si>
  <si>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</si>
  <si>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</si>
  <si>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</si>
  <si>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</si>
  <si>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</si>
  <si>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</si>
  <si>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</si>
  <si>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</si>
  <si>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</si>
  <si>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</si>
  <si>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</si>
  <si>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</si>
  <si>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</si>
  <si>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</si>
  <si>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</si>
  <si>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</si>
  <si>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</si>
  <si>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</si>
  <si>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</si>
  <si>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</si>
  <si>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</si>
  <si>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</si>
  <si>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</si>
  <si>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</si>
  <si>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</si>
  <si>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</si>
  <si>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</si>
  <si>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</si>
  <si>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</si>
  <si>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</si>
  <si>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</si>
  <si>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</si>
  <si>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</si>
  <si>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</si>
  <si>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</si>
  <si>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</si>
  <si>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</si>
  <si>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</si>
  <si>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</si>
  <si>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</si>
  <si>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</si>
  <si>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</si>
  <si>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</si>
  <si>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</si>
  <si>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</si>
  <si>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</si>
  <si>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</si>
  <si>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</si>
  <si>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</si>
  <si>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</si>
  <si>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</si>
  <si>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</si>
  <si>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</si>
  <si>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</si>
  <si>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</si>
  <si>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</si>
  <si>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</si>
  <si>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</si>
  <si>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</si>
  <si>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</si>
  <si>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</si>
  <si>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</si>
  <si>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</si>
  <si>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</si>
  <si>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</si>
  <si>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</si>
  <si>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</si>
  <si>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</si>
  <si>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</si>
  <si>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</si>
  <si>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</si>
  <si>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</si>
  <si>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</si>
  <si>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</si>
  <si>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</si>
  <si>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</si>
  <si>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</si>
  <si>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</si>
  <si>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</si>
  <si>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</si>
  <si>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</si>
  <si>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</si>
  <si>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</si>
  <si>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</si>
  <si>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</si>
  <si>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</si>
  <si>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</si>
  <si>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</si>
  <si>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</si>
  <si>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</si>
  <si>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</si>
  <si>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</si>
  <si>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</si>
  <si>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</si>
  <si>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</si>
  <si>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</si>
  <si>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</si>
  <si>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</si>
  <si>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</si>
  <si>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</si>
  <si>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</si>
  <si>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</si>
  <si>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</si>
  <si>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</si>
  <si>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</si>
  <si>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</si>
  <si>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</si>
  <si>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</si>
  <si>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</si>
  <si>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</si>
  <si>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</si>
  <si>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</si>
  <si>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</si>
  <si>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</si>
  <si>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</si>
  <si>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</si>
  <si>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</si>
  <si>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</si>
  <si>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</si>
  <si>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</si>
  <si>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</si>
  <si>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</si>
  <si>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</si>
  <si>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</si>
  <si>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</si>
  <si>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</si>
  <si>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</si>
  <si>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</si>
  <si>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</si>
  <si>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</si>
  <si>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</si>
  <si>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</si>
  <si>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</si>
  <si>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</si>
  <si>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</si>
  <si>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</si>
  <si>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</si>
  <si>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</si>
  <si>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</si>
  <si>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</si>
  <si>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</si>
  <si>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</si>
  <si>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</si>
  <si>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</si>
  <si>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</si>
  <si>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</si>
  <si>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</si>
  <si>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</si>
  <si>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</si>
  <si>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</si>
  <si>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</si>
  <si>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</si>
  <si>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</si>
  <si>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</si>
  <si>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</si>
  <si>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</si>
  <si>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</si>
  <si>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</si>
  <si>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</si>
  <si>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</si>
  <si>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</si>
  <si>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</si>
  <si>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</si>
  <si>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</si>
  <si>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</si>
  <si>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</si>
  <si>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</si>
  <si>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</si>
  <si>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</si>
  <si>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</si>
  <si>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</si>
  <si>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</si>
  <si>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</si>
  <si>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</si>
  <si>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</si>
  <si>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</si>
  <si>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</si>
  <si>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</si>
  <si>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</si>
  <si>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</si>
  <si>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</si>
  <si>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</si>
  <si>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</si>
  <si>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</si>
  <si>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</si>
  <si>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</si>
  <si>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</si>
  <si>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</si>
  <si>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</si>
  <si>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</si>
  <si>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</si>
  <si>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</si>
  <si>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</si>
  <si>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</si>
  <si>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</si>
  <si>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</si>
  <si>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</si>
  <si>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</si>
  <si>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</si>
  <si>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</si>
  <si>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</si>
  <si>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</si>
  <si>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</si>
  <si>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</si>
  <si>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</si>
  <si>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</si>
  <si>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</si>
  <si>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</si>
  <si>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</si>
  <si>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</si>
  <si>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</si>
  <si>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</si>
  <si>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</si>
  <si>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</si>
  <si>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</si>
  <si>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</si>
  <si>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</si>
  <si>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</si>
  <si>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</si>
  <si>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</si>
  <si>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</si>
  <si>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</si>
  <si>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</si>
  <si>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</si>
  <si>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</si>
  <si>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</si>
  <si>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</si>
  <si>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</si>
  <si>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</si>
  <si>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</si>
  <si>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</si>
  <si>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</si>
  <si>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</si>
  <si>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</si>
  <si>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</si>
  <si>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</si>
  <si>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</si>
  <si>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</si>
  <si>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</si>
  <si>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</si>
  <si>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</si>
  <si>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</si>
  <si>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</si>
  <si>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</si>
  <si>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</si>
  <si>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</si>
  <si>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</si>
  <si>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</si>
  <si>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</si>
  <si>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</si>
  <si>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</si>
  <si>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</si>
  <si>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</si>
  <si>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</si>
  <si>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</si>
  <si>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</si>
  <si>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</si>
  <si>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</si>
  <si>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</si>
  <si>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</si>
  <si>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</si>
  <si>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</si>
  <si>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</si>
  <si>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</si>
  <si>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</si>
  <si>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</si>
  <si>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</si>
  <si>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</si>
  <si>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</si>
  <si>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</si>
  <si>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</si>
  <si>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</si>
  <si>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</si>
  <si>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</si>
  <si>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</si>
  <si>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</si>
  <si>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</si>
  <si>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</si>
  <si>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</si>
  <si>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</si>
  <si>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</si>
  <si>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</si>
  <si>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</si>
  <si>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</si>
  <si>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</si>
  <si>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</si>
  <si>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</si>
  <si>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</si>
  <si>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</si>
  <si>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</si>
  <si>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</si>
  <si>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</si>
  <si>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</si>
  <si>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</si>
  <si>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</si>
  <si>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</si>
  <si>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</si>
  <si>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</si>
  <si>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</si>
  <si>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</si>
  <si>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</si>
  <si>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</si>
  <si>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</si>
  <si>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</si>
  <si>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</si>
  <si>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</si>
  <si>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</si>
  <si>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</si>
  <si>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</si>
  <si>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</si>
  <si>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</si>
  <si>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</si>
  <si>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</si>
  <si>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</si>
  <si>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</si>
  <si>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</si>
  <si>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</si>
  <si>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</si>
  <si>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</si>
  <si>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</si>
  <si>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</si>
  <si>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</si>
  <si>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</si>
  <si>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</si>
  <si>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</si>
  <si>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</si>
  <si>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</si>
  <si>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</si>
  <si>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</si>
  <si>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</si>
  <si>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</si>
  <si>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</si>
  <si>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</si>
  <si>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</si>
  <si>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</si>
  <si>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</si>
  <si>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</si>
  <si>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</si>
  <si>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</si>
  <si>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</si>
  <si>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</si>
  <si>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</si>
  <si>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</si>
  <si>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</si>
  <si>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</si>
  <si>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</si>
  <si>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</si>
  <si>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</si>
  <si>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</si>
  <si>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</si>
  <si>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</si>
  <si>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</si>
  <si>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</si>
  <si>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</si>
  <si>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</si>
  <si>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</si>
  <si>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</si>
  <si>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</si>
  <si>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</si>
  <si>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</si>
  <si>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</si>
  <si>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</si>
  <si>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</si>
  <si>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</si>
  <si>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</si>
  <si>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</si>
  <si>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</si>
  <si>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</si>
  <si>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</si>
  <si>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</si>
  <si>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</si>
  <si>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</si>
  <si>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</si>
  <si>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</si>
  <si>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</si>
  <si>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</si>
  <si>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</si>
  <si>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</si>
  <si>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</si>
  <si>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</si>
  <si>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</si>
  <si>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</si>
  <si>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</si>
  <si>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</si>
  <si>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</si>
  <si>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</si>
  <si>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</si>
  <si>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</si>
  <si>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</si>
  <si>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</si>
  <si>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</si>
  <si>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</si>
  <si>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</si>
  <si>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</si>
  <si>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</si>
  <si>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</si>
  <si>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</si>
  <si>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</si>
  <si>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</si>
  <si>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</si>
  <si>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</si>
  <si>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</si>
  <si>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</si>
  <si>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</si>
  <si>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</si>
  <si>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</si>
  <si>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</si>
  <si>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</si>
  <si>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</si>
  <si>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</si>
  <si>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</si>
  <si>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</si>
  <si>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</si>
  <si>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</si>
  <si>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</si>
  <si>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</si>
  <si>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</si>
  <si>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</si>
  <si>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</si>
  <si>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</si>
  <si>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</si>
  <si>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</si>
  <si>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</si>
  <si>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</si>
  <si>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</si>
  <si>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</si>
  <si>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</si>
  <si>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</si>
  <si>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</si>
  <si>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</si>
  <si>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</si>
  <si>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</si>
  <si>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</si>
  <si>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</si>
  <si>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</si>
  <si>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</si>
  <si>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</si>
  <si>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</si>
  <si>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</si>
  <si>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</si>
  <si>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</si>
  <si>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</si>
  <si>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</si>
  <si>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</si>
  <si>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</si>
  <si>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</si>
  <si>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</si>
  <si>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</si>
  <si>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</si>
  <si>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</si>
  <si>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</si>
  <si>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</si>
  <si>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</si>
  <si>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</si>
  <si>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</si>
  <si>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</si>
  <si>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</si>
  <si>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</si>
  <si>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</si>
  <si>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</si>
  <si>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</si>
  <si>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</si>
  <si>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</si>
  <si>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</si>
  <si>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</si>
  <si>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</si>
  <si>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</si>
  <si>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</si>
  <si>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</si>
  <si>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</si>
  <si>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</si>
  <si>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</si>
  <si>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</si>
  <si>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</si>
  <si>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</si>
  <si>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</si>
  <si>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</si>
  <si>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</si>
  <si>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</si>
  <si>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</si>
  <si>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</si>
  <si>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</si>
  <si>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</si>
  <si>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</si>
  <si>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</si>
  <si>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</si>
  <si>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</si>
  <si>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</si>
  <si>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</si>
  <si>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</si>
  <si>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</si>
  <si>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</si>
  <si>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</si>
  <si>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</si>
  <si>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</si>
  <si>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</si>
  <si>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</si>
  <si>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</si>
  <si>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</si>
  <si>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</si>
  <si>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</si>
  <si>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</si>
  <si>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</si>
  <si>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</si>
  <si>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</si>
  <si>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</si>
  <si>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</si>
  <si>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</si>
  <si>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</si>
  <si>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</si>
  <si>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</si>
  <si>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</si>
  <si>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</si>
  <si>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</si>
  <si>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</si>
  <si>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</si>
  <si>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</si>
  <si>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</si>
  <si>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</si>
  <si>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</si>
  <si>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</si>
  <si>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</si>
  <si>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</si>
  <si>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</si>
  <si>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</si>
  <si>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</si>
  <si>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</si>
  <si>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</si>
  <si>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</si>
  <si>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</si>
  <si>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</si>
  <si>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</si>
  <si>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</si>
  <si>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</si>
  <si>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</si>
  <si>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</si>
  <si>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</si>
  <si>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</si>
  <si>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</si>
  <si>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</si>
  <si>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</si>
  <si>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</si>
  <si>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</si>
  <si>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</si>
  <si>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</si>
  <si>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</si>
  <si>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</si>
  <si>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</si>
  <si>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</si>
  <si>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</si>
  <si>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</si>
  <si>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</si>
  <si>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</si>
  <si>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</si>
  <si>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</si>
  <si>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</si>
  <si>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</si>
  <si>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</si>
  <si>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</si>
  <si>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</si>
  <si>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</si>
  <si>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</si>
  <si>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</si>
  <si>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</si>
  <si>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</si>
  <si>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</si>
  <si>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</si>
  <si>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</si>
  <si>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</si>
  <si>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</si>
  <si>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</si>
  <si>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</si>
  <si>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</si>
  <si>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</si>
  <si>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</si>
  <si>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</si>
  <si>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</si>
  <si>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</si>
  <si>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</si>
  <si>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</si>
  <si>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</si>
  <si>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</si>
  <si>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</si>
  <si>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</si>
  <si>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</si>
  <si>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</si>
  <si>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</si>
  <si>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</si>
  <si>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</si>
  <si>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</si>
  <si>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</si>
  <si>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</si>
  <si>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</si>
  <si>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</si>
  <si>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</si>
  <si>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</si>
  <si>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</si>
  <si>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</si>
  <si>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</si>
  <si>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</si>
  <si>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</si>
  <si>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</si>
  <si>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</si>
  <si>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</si>
  <si>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</si>
  <si>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</si>
  <si>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</si>
  <si>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</si>
  <si>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</si>
  <si>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</si>
  <si>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</si>
  <si>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</si>
  <si>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</si>
  <si>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</si>
  <si>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</si>
  <si>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</si>
  <si>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</si>
  <si>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</si>
  <si>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</si>
  <si>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</si>
  <si>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</si>
  <si>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</si>
  <si>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</si>
  <si>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</si>
  <si>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</si>
  <si>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</si>
  <si>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</si>
  <si>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</si>
  <si>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</si>
  <si>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</si>
  <si>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</si>
  <si>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</si>
  <si>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</si>
  <si>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</si>
  <si>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</si>
  <si>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</si>
  <si>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</si>
  <si>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</si>
  <si>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</si>
  <si>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</si>
  <si>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</si>
  <si>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</si>
  <si>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</si>
  <si>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</si>
  <si>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</si>
  <si>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</si>
  <si>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</si>
  <si>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</si>
  <si>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</si>
  <si>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</si>
  <si>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</si>
  <si>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</si>
  <si>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</si>
  <si>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</si>
  <si>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</si>
  <si>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</si>
  <si>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</si>
  <si>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</si>
  <si>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</si>
  <si>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</si>
  <si>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</si>
  <si>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</si>
  <si>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</si>
  <si>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</si>
  <si>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</si>
  <si>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</si>
  <si>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</si>
  <si>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</si>
  <si>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</si>
  <si>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</si>
  <si>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</si>
  <si>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</si>
  <si>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</si>
  <si>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</si>
  <si>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</si>
  <si>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</si>
  <si>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</si>
  <si>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</si>
  <si>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</si>
  <si>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</si>
  <si>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</si>
  <si>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</si>
  <si>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</si>
  <si>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</si>
  <si>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</si>
  <si>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</si>
  <si>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</si>
  <si>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</si>
  <si>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</si>
  <si>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</si>
  <si>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</si>
  <si>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</si>
  <si>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</si>
  <si>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</si>
  <si>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</si>
  <si>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</si>
  <si>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</si>
  <si>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</si>
  <si>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</si>
  <si>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</si>
  <si>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</si>
  <si>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</si>
  <si>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</si>
  <si>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</si>
  <si>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</si>
  <si>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</si>
  <si>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</si>
  <si>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</si>
  <si>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</si>
  <si>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</si>
  <si>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</si>
  <si>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</si>
  <si>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</si>
  <si>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</si>
  <si>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</si>
  <si>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</si>
  <si>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</si>
  <si>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</si>
  <si>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</si>
  <si>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</si>
  <si>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</si>
  <si>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</si>
  <si>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</si>
  <si>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</si>
  <si>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</si>
  <si>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</si>
  <si>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</si>
  <si>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</si>
  <si>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</si>
  <si>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</si>
  <si>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</si>
  <si>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</si>
  <si>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</si>
  <si>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</si>
  <si>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</si>
  <si>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</si>
  <si>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</si>
  <si>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</si>
  <si>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</si>
  <si>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</si>
  <si>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</si>
  <si>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</si>
  <si>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</si>
  <si>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</si>
  <si>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</si>
  <si>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</si>
  <si>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</si>
  <si>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</si>
  <si>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</si>
  <si>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</si>
  <si>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</si>
  <si>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</si>
  <si>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</si>
  <si>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</si>
  <si>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</si>
  <si>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</si>
  <si>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</si>
  <si>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</si>
  <si>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</si>
  <si>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</si>
  <si>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</si>
  <si>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</si>
  <si>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</si>
  <si>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</si>
  <si>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</si>
  <si>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</si>
  <si>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</si>
  <si>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</si>
  <si>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</si>
  <si>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</si>
  <si>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</si>
  <si>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</si>
  <si>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</si>
  <si>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</si>
  <si>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</si>
  <si>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</si>
  <si>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</si>
  <si>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</si>
  <si>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</si>
  <si>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</si>
  <si>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</si>
  <si>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</si>
  <si>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</si>
  <si>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</si>
  <si>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</si>
  <si>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</si>
  <si>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</si>
  <si>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</si>
  <si>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</si>
  <si>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</si>
  <si>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</si>
  <si>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</si>
  <si>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</si>
  <si>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</si>
  <si>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</si>
  <si>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</si>
  <si>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</si>
  <si>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</si>
  <si>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</si>
  <si>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</si>
  <si>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</si>
  <si>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</si>
  <si>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</si>
  <si>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</si>
  <si>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</si>
  <si>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</si>
  <si>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</si>
  <si>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</si>
  <si>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</si>
  <si>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</si>
  <si>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</si>
  <si>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</si>
  <si>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</si>
  <si>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</si>
  <si>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</si>
  <si>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</si>
  <si>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</si>
  <si>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</si>
  <si>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</si>
  <si>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</si>
  <si>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</si>
  <si>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</si>
  <si>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</si>
  <si>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</si>
  <si>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</si>
  <si>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</si>
  <si>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</si>
  <si>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</si>
  <si>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</si>
  <si>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</si>
  <si>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</si>
  <si>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</si>
  <si>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</si>
  <si>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</si>
  <si>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</si>
  <si>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</si>
  <si>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</si>
  <si>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</si>
  <si>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</si>
  <si>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</si>
  <si>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</si>
  <si>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</si>
  <si>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</si>
  <si>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</si>
  <si>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</si>
  <si>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</si>
  <si>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</si>
  <si>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</si>
  <si>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</si>
  <si>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</si>
  <si>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</si>
  <si>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</si>
  <si>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</si>
  <si>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</si>
  <si>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</si>
  <si>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</si>
  <si>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</si>
  <si>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</si>
  <si>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</si>
  <si>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</si>
  <si>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</si>
  <si>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</si>
  <si>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</si>
  <si>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</si>
  <si>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</si>
  <si>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</si>
  <si>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</si>
  <si>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</si>
  <si>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</si>
  <si>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</si>
  <si>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</si>
  <si>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</si>
  <si>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</si>
  <si>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</si>
  <si>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</si>
  <si>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</si>
  <si>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</si>
  <si>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</si>
  <si>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</si>
  <si>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</si>
  <si>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</si>
  <si>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</si>
  <si>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</si>
  <si>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</si>
  <si>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</si>
  <si>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</si>
  <si>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</si>
  <si>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</si>
  <si>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</si>
  <si>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</si>
  <si>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</si>
  <si>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</si>
  <si>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</si>
  <si>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</si>
  <si>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</si>
  <si>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</si>
  <si>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</si>
  <si>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</si>
  <si>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</si>
  <si>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</si>
  <si>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</si>
  <si>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</si>
  <si>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</si>
  <si>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</si>
  <si>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</si>
  <si>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</si>
  <si>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</si>
  <si>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</si>
  <si>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</si>
  <si>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</si>
  <si>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</si>
  <si>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</si>
  <si>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</si>
  <si>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</si>
  <si>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</si>
  <si>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</si>
  <si>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</si>
  <si>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</si>
  <si>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</si>
  <si>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</si>
  <si>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</si>
  <si>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</si>
  <si>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</si>
  <si>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</si>
  <si>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</si>
  <si>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</si>
  <si>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</si>
  <si>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</si>
  <si>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</si>
  <si>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</si>
  <si>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</si>
  <si>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</si>
  <si>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</si>
  <si>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</si>
  <si>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</si>
  <si>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</si>
  <si>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</si>
  <si>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</si>
  <si>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</si>
  <si>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</si>
  <si>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</si>
  <si>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</si>
  <si>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</si>
  <si>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</si>
  <si>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</si>
  <si>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</si>
  <si>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</si>
  <si>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</si>
  <si>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</si>
  <si>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</si>
  <si>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</si>
  <si>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</si>
  <si>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</si>
  <si>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</si>
  <si>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</si>
  <si>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</si>
  <si>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</si>
  <si>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</si>
  <si>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</si>
  <si>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</si>
  <si>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</si>
  <si>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</si>
  <si>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</si>
  <si>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</si>
  <si>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</si>
  <si>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</si>
  <si>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</si>
  <si>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</si>
  <si>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</si>
  <si>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</si>
  <si>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</si>
  <si>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</si>
  <si>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</si>
  <si>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</si>
  <si>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</si>
  <si>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</si>
  <si>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</si>
  <si>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</si>
  <si>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</si>
  <si>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</si>
  <si>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</si>
  <si>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</si>
  <si>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</si>
  <si>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</si>
  <si>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</si>
  <si>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</si>
  <si>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</si>
  <si>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</si>
  <si>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</si>
  <si>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</si>
  <si>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</si>
  <si>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</si>
  <si>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</si>
  <si>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</si>
  <si>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</si>
  <si>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</si>
  <si>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</si>
  <si>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</si>
  <si>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</si>
  <si>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</si>
  <si>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</si>
  <si>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</si>
  <si>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</si>
  <si>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</si>
  <si>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</si>
  <si>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</si>
  <si>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</si>
  <si>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</si>
  <si>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</si>
  <si>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</si>
  <si>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</si>
  <si>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</si>
  <si>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</si>
  <si>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</si>
  <si>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</si>
  <si>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</si>
  <si>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</si>
  <si>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</si>
  <si>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</si>
  <si>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</si>
  <si>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</si>
  <si>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</si>
  <si>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</si>
  <si>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</si>
  <si>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</si>
  <si>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</si>
  <si>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</si>
  <si>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</si>
  <si>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</si>
  <si>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</si>
  <si>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</si>
  <si>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</si>
  <si>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</si>
  <si>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</si>
  <si>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</si>
  <si>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</si>
  <si>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</si>
  <si>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</si>
  <si>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</si>
  <si>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</si>
  <si>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</si>
  <si>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</si>
  <si>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</si>
  <si>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</si>
  <si>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</si>
  <si>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</si>
  <si>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</si>
  <si>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</si>
  <si>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</si>
  <si>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</si>
  <si>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</si>
  <si>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</si>
  <si>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</si>
  <si>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</si>
  <si>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</si>
  <si>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</si>
  <si>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</si>
  <si>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</si>
  <si>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</si>
  <si>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</si>
  <si>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</si>
  <si>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</si>
  <si>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</si>
  <si>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</si>
  <si>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</si>
  <si>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</si>
  <si>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</si>
  <si>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</si>
  <si>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</si>
  <si>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</si>
  <si>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</si>
  <si>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</si>
  <si>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</si>
  <si>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</si>
  <si>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</si>
  <si>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</si>
  <si>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</si>
  <si>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</si>
  <si>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</si>
  <si>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</si>
  <si>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</si>
  <si>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</si>
  <si>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</si>
  <si>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</si>
  <si>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</si>
  <si>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</si>
  <si>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</si>
  <si>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</si>
  <si>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</si>
  <si>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</si>
  <si>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</si>
  <si>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</si>
  <si>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</si>
  <si>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</si>
  <si>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</si>
  <si>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</si>
  <si>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</si>
  <si>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</si>
  <si>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</si>
  <si>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</si>
  <si>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</si>
  <si>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</si>
  <si>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</si>
  <si>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</si>
  <si>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</si>
  <si>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</si>
  <si>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</si>
  <si>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</si>
  <si>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</si>
  <si>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</si>
  <si>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</si>
  <si>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</si>
  <si>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</si>
  <si>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</si>
  <si>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</si>
  <si>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</si>
  <si>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</si>
  <si>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</si>
  <si>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</si>
  <si>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</si>
  <si>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</si>
  <si>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</si>
  <si>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</si>
  <si>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</si>
  <si>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</si>
  <si>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</si>
  <si>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</si>
  <si>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</si>
  <si>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</si>
  <si>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</si>
  <si>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</si>
  <si>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</si>
  <si>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</si>
  <si>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</si>
  <si>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</si>
  <si>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</si>
  <si>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</si>
  <si>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</si>
  <si>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</si>
  <si>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</si>
  <si>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</si>
  <si>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</si>
  <si>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</si>
  <si>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</si>
  <si>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</si>
  <si>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</si>
  <si>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</si>
  <si>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</si>
  <si>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</si>
  <si>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</si>
  <si>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</si>
  <si>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</si>
  <si>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</si>
  <si>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</si>
  <si>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</si>
  <si>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</si>
  <si>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</si>
  <si>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</si>
  <si>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</si>
  <si>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</si>
  <si>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</si>
  <si>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</si>
  <si>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</si>
  <si>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</si>
  <si>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</si>
  <si>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</si>
  <si>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</si>
  <si>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</si>
  <si>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</si>
  <si>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</si>
  <si>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</si>
  <si>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</si>
  <si>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</si>
  <si>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</si>
  <si>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</si>
  <si>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</si>
  <si>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</si>
  <si>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</si>
  <si>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</si>
  <si>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</si>
  <si>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</si>
  <si>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</si>
  <si>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</si>
  <si>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</si>
  <si>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</si>
  <si>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</si>
  <si>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</si>
  <si>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</si>
  <si>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</si>
  <si>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</si>
  <si>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</si>
  <si>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</si>
  <si>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</si>
  <si>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</si>
  <si>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</si>
  <si>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</si>
  <si>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</si>
  <si>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</si>
  <si>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</si>
  <si>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</si>
  <si>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</si>
  <si>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</si>
  <si>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</si>
  <si>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</si>
  <si>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</si>
  <si>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</si>
  <si>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</si>
  <si>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</si>
  <si>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</si>
  <si>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</si>
  <si>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</si>
  <si>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</si>
  <si>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</si>
  <si>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</si>
  <si>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</si>
  <si>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</si>
  <si>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</si>
  <si>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</si>
  <si>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</si>
  <si>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</si>
  <si>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</si>
  <si>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</si>
  <si>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</si>
  <si>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</si>
  <si>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</si>
  <si>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</si>
  <si>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</si>
  <si>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</si>
  <si>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</si>
  <si>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</si>
  <si>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</si>
  <si>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</si>
  <si>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</si>
  <si>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</si>
  <si>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</si>
  <si>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</si>
  <si>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</si>
  <si>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</si>
  <si>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</si>
  <si>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</si>
  <si>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</si>
  <si>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</si>
  <si>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</si>
  <si>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</si>
  <si>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</si>
  <si>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</si>
  <si>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</si>
  <si>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</si>
  <si>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</si>
  <si>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</si>
  <si>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</si>
  <si>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</si>
  <si>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</si>
  <si>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</si>
  <si>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</si>
  <si>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</si>
  <si>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</si>
  <si>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</si>
  <si>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</si>
  <si>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</si>
  <si>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</si>
  <si>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</si>
  <si>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</si>
  <si>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</si>
  <si>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</si>
  <si>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</si>
  <si>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</si>
  <si>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</si>
  <si>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</si>
  <si>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</si>
  <si>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</si>
  <si>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</si>
  <si>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</si>
  <si>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</si>
  <si>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</si>
  <si>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</si>
  <si>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</si>
  <si>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</si>
  <si>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</si>
  <si>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</si>
  <si>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</si>
  <si>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</si>
  <si>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</si>
  <si>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</si>
  <si>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</si>
  <si>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</si>
  <si>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</si>
  <si>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</si>
  <si>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</si>
  <si>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</si>
  <si>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</si>
  <si>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</si>
  <si>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</si>
  <si>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</si>
  <si>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</si>
  <si>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</si>
  <si>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</si>
  <si>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</si>
  <si>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</si>
  <si>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</si>
  <si>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</si>
  <si>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</si>
  <si>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</si>
  <si>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</si>
  <si>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</si>
  <si>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</si>
  <si>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</si>
  <si>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</si>
  <si>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</si>
  <si>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</si>
  <si>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</si>
  <si>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</si>
  <si>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</si>
  <si>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</si>
  <si>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</si>
  <si>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</si>
  <si>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</si>
  <si>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</si>
  <si>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</si>
  <si>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</si>
  <si>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</si>
  <si>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</si>
  <si>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</si>
  <si>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</si>
  <si>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</si>
  <si>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</si>
  <si>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</si>
  <si>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</si>
  <si>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</si>
  <si>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</si>
  <si>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</si>
  <si>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</si>
  <si>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</si>
  <si>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</si>
  <si>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</si>
  <si>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</si>
  <si>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</si>
  <si>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</si>
  <si>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</si>
  <si>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</si>
  <si>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</si>
  <si>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</si>
  <si>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</si>
  <si>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</si>
  <si>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</si>
  <si>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</si>
  <si>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</si>
  <si>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</si>
  <si>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</si>
  <si>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</si>
  <si>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</si>
  <si>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</si>
  <si>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</si>
  <si>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</si>
  <si>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</si>
  <si>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</si>
  <si>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</si>
  <si>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</si>
  <si>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</si>
  <si>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</si>
  <si>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</si>
  <si>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</si>
  <si>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</si>
  <si>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</si>
  <si>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</si>
  <si>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</si>
  <si>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</si>
  <si>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</si>
  <si>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</si>
  <si>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</si>
  <si>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</si>
  <si>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</si>
  <si>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</si>
  <si>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</si>
  <si>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</si>
  <si>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</si>
  <si>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</si>
  <si>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</si>
  <si>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</si>
  <si>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</si>
  <si>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</si>
  <si>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</si>
  <si>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</si>
  <si>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</si>
  <si>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</si>
  <si>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</si>
  <si>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</si>
  <si>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</si>
  <si>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</si>
  <si>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</si>
  <si>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</si>
  <si>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</si>
  <si>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</si>
  <si>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</si>
  <si>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</si>
  <si>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</si>
  <si>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</si>
  <si>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</si>
  <si>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</si>
  <si>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</si>
  <si>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</si>
  <si>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</si>
  <si>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</si>
  <si>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</si>
  <si>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</si>
  <si>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</si>
  <si>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</si>
  <si>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</si>
  <si>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</si>
  <si>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</si>
  <si>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</si>
  <si>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</si>
  <si>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</si>
  <si>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</si>
  <si>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</si>
  <si>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</si>
  <si>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</si>
  <si>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</si>
  <si>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</si>
  <si>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</si>
  <si>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</si>
  <si>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</si>
  <si>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</si>
  <si>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</si>
  <si>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</si>
  <si>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</si>
  <si>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</si>
  <si>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</si>
  <si>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</si>
  <si>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</si>
  <si>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</si>
  <si>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</si>
  <si>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</si>
  <si>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</si>
  <si>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</si>
  <si>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</si>
  <si>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</si>
  <si>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</si>
  <si>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</si>
  <si>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</si>
  <si>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</si>
  <si>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</si>
  <si>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</si>
  <si>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</si>
  <si>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</si>
  <si>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</si>
  <si>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</si>
  <si>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</si>
  <si>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</si>
  <si>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</si>
  <si>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</si>
  <si>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</si>
  <si>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</si>
  <si>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</si>
  <si>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</si>
  <si>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</si>
  <si>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</si>
  <si>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</si>
  <si>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</si>
  <si>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</si>
  <si>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</si>
  <si>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</si>
  <si>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</si>
  <si>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</si>
  <si>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</si>
  <si>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</si>
  <si>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</si>
  <si>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</si>
  <si>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</si>
  <si>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</si>
  <si>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</si>
  <si>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</si>
  <si>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</si>
  <si>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</si>
  <si>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</si>
  <si>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</si>
  <si>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</si>
  <si>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</si>
  <si>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</si>
  <si>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</si>
  <si>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</si>
  <si>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</si>
  <si>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</si>
  <si>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</si>
  <si>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</si>
  <si>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</si>
  <si>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</si>
  <si>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</si>
  <si>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</si>
  <si>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</si>
  <si>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</si>
  <si>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</si>
  <si>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</si>
  <si>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</si>
  <si>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</si>
  <si>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</si>
  <si>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</si>
  <si>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</si>
  <si>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</si>
  <si>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</si>
  <si>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</si>
  <si>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</si>
  <si>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</si>
  <si>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</si>
  <si>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</si>
  <si>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</si>
  <si>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</si>
  <si>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</si>
  <si>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</si>
  <si>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</si>
  <si>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</si>
  <si>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</si>
  <si>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</si>
  <si>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</si>
  <si>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</si>
  <si>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</si>
  <si>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</si>
  <si>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</si>
  <si>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</si>
  <si>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</si>
  <si>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</si>
  <si>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</si>
  <si>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</si>
  <si>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</si>
  <si>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</si>
  <si>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</si>
  <si>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</si>
  <si>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</si>
  <si>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</si>
  <si>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</si>
  <si>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</si>
  <si>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</si>
  <si>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</si>
  <si>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</si>
  <si>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</si>
  <si>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</si>
  <si>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</si>
  <si>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</si>
  <si>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</si>
  <si>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</si>
  <si>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</si>
  <si>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</si>
  <si>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</si>
  <si>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</si>
  <si>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</si>
  <si>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</si>
  <si>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</si>
  <si>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</si>
  <si>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</si>
  <si>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</si>
  <si>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</si>
  <si>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</si>
  <si>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</si>
  <si>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</si>
  <si>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</si>
  <si>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</si>
  <si>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</si>
  <si>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</si>
  <si>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</si>
  <si>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</si>
  <si>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</si>
  <si>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</si>
  <si>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</si>
  <si>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</si>
  <si>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</si>
  <si>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</si>
  <si>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</si>
  <si>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</si>
  <si>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</si>
  <si>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</si>
  <si>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</si>
  <si>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</si>
  <si>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</si>
  <si>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</si>
  <si>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</si>
  <si>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</si>
  <si>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</si>
  <si>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</si>
  <si>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</si>
  <si>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</si>
  <si>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</si>
  <si>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</si>
  <si>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</si>
  <si>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</si>
  <si>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</si>
  <si>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</si>
  <si>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</si>
  <si>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</si>
  <si>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</si>
  <si>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</si>
  <si>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</si>
  <si>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</si>
  <si>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</si>
  <si>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</si>
  <si>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</si>
  <si>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</si>
  <si>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</si>
  <si>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</si>
  <si>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</si>
  <si>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</si>
  <si>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</si>
  <si>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</si>
  <si>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</si>
  <si>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</si>
  <si>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</si>
  <si>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</si>
  <si>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</si>
  <si>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</si>
  <si>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</si>
  <si>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</si>
  <si>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</si>
  <si>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</si>
  <si>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</si>
  <si>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</si>
  <si>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</si>
  <si>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</si>
  <si>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</si>
  <si>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</si>
  <si>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</si>
  <si>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</si>
  <si>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</si>
  <si>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</si>
  <si>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</si>
  <si>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</si>
  <si>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</si>
  <si>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</si>
  <si>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</si>
  <si>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</si>
  <si>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</si>
  <si>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</si>
  <si>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</si>
  <si>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</si>
  <si>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</si>
  <si>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</si>
  <si>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</si>
  <si>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</si>
  <si>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</si>
  <si>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</si>
  <si>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</si>
  <si>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</si>
  <si>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</si>
  <si>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</si>
  <si>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</si>
  <si>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</si>
  <si>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</si>
  <si>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</si>
  <si>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</si>
  <si>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</si>
  <si>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</si>
  <si>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</si>
  <si>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</si>
  <si>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</si>
  <si>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</si>
  <si>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</si>
  <si>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</si>
  <si>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</si>
  <si>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</si>
  <si>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</si>
  <si>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</si>
  <si>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</si>
  <si>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</si>
  <si>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</si>
  <si>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</si>
  <si>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</si>
  <si>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</si>
  <si>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</si>
  <si>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</si>
  <si>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</si>
  <si>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</si>
  <si>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</si>
  <si>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</si>
  <si>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</si>
  <si>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</si>
  <si>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</si>
  <si>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</si>
  <si>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</si>
  <si>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</si>
  <si>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</si>
  <si>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</si>
  <si>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</si>
  <si>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</si>
  <si>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</si>
  <si>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</si>
  <si>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</si>
  <si>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</si>
  <si>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</si>
  <si>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</si>
  <si>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</si>
  <si>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</si>
  <si>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</si>
  <si>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</si>
  <si>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</si>
  <si>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</si>
  <si>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</si>
  <si>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</si>
  <si>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</si>
  <si>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</si>
  <si>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</si>
  <si>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</si>
  <si>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</si>
  <si>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</si>
  <si>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</si>
  <si>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</si>
  <si>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</si>
  <si>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</si>
  <si>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</si>
  <si>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</si>
  <si>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</si>
  <si>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</si>
  <si>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</si>
  <si>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</si>
  <si>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</si>
  <si>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</si>
  <si>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</si>
  <si>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</si>
  <si>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</si>
  <si>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</si>
  <si>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</si>
  <si>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</si>
  <si>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</si>
  <si>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</si>
  <si>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</si>
  <si>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</si>
  <si>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</si>
  <si>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</si>
  <si>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</si>
  <si>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</si>
  <si>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</si>
  <si>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</si>
  <si>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</si>
  <si>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</si>
  <si>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</si>
  <si>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</si>
  <si>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</si>
  <si>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</si>
  <si>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</si>
  <si>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</si>
  <si>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</si>
  <si>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</si>
  <si>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</si>
  <si>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</si>
  <si>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</si>
  <si>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</si>
  <si>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</si>
  <si>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</si>
  <si>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</si>
  <si>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</si>
  <si>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</si>
  <si>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</si>
  <si>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</si>
  <si>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</si>
  <si>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</si>
  <si>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</si>
  <si>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</si>
  <si>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</si>
  <si>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</si>
  <si>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</si>
  <si>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</si>
  <si>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</si>
  <si>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</si>
  <si>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</si>
  <si>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</si>
  <si>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</si>
  <si>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</si>
  <si>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</si>
  <si>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</si>
  <si>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</si>
  <si>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</si>
  <si>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</si>
  <si>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</si>
  <si>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</si>
  <si>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</si>
  <si>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</si>
  <si>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</si>
  <si>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</si>
  <si>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</si>
  <si>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</si>
  <si>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</si>
  <si>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</si>
  <si>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</si>
  <si>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</si>
  <si>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</si>
  <si>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</si>
  <si>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</si>
  <si>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</si>
  <si>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</si>
  <si>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</si>
  <si>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</si>
  <si>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</si>
  <si>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</si>
  <si>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</si>
  <si>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</si>
  <si>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</si>
  <si>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</si>
  <si>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</si>
  <si>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</si>
  <si>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</si>
  <si>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</si>
  <si>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</si>
  <si>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</si>
  <si>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</si>
  <si>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</si>
  <si>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</si>
  <si>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</si>
  <si>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</si>
  <si>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</si>
  <si>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</si>
  <si>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</si>
  <si>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</si>
  <si>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</si>
  <si>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</si>
  <si>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</si>
  <si>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</si>
  <si>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</si>
  <si>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</si>
  <si>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</si>
  <si>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</si>
  <si>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</si>
  <si>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</si>
  <si>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</si>
  <si>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</si>
  <si>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</si>
  <si>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</si>
  <si>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</si>
  <si>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</si>
  <si>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</si>
  <si>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</si>
  <si>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</si>
  <si>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</si>
  <si>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</si>
  <si>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</si>
  <si>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</si>
  <si>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</si>
  <si>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</si>
  <si>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</si>
  <si>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</si>
  <si>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</si>
  <si>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</si>
  <si>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</si>
  <si>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</si>
  <si>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</si>
  <si>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</si>
  <si>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</si>
  <si>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</si>
  <si>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</si>
  <si>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</si>
  <si>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</si>
  <si>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</si>
  <si>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</si>
  <si>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</si>
  <si>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</si>
  <si>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</si>
  <si>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</si>
  <si>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</si>
  <si>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</si>
  <si>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</si>
  <si>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</si>
  <si>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</si>
  <si>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</si>
  <si>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</si>
  <si>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</si>
  <si>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</si>
  <si>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</si>
  <si>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</si>
  <si>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</si>
  <si>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</si>
  <si>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</si>
  <si>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</si>
  <si>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</si>
  <si>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</si>
  <si>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</si>
  <si>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</si>
  <si>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</si>
  <si>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</si>
  <si>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</si>
  <si>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</si>
  <si>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</si>
  <si>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</si>
  <si>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</si>
  <si>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</si>
  <si>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</si>
  <si>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</si>
  <si>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</si>
  <si>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</si>
  <si>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</si>
  <si>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</si>
  <si>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</si>
  <si>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</si>
  <si>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</si>
  <si>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</si>
  <si>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</si>
  <si>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</si>
  <si>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</si>
  <si>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</si>
  <si>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</si>
  <si>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</si>
  <si>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</si>
  <si>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</si>
  <si>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</si>
  <si>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</si>
  <si>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</si>
  <si>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</si>
  <si>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</si>
  <si>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</si>
  <si>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</si>
  <si>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</si>
  <si>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</si>
  <si>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</si>
  <si>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</si>
  <si>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</si>
  <si>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</si>
  <si>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</si>
  <si>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</si>
  <si>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</si>
  <si>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</si>
  <si>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</si>
  <si>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</si>
  <si>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</si>
  <si>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</si>
  <si>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</si>
  <si>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</si>
  <si>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</si>
  <si>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</si>
  <si>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</si>
  <si>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</si>
  <si>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</si>
  <si>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</si>
  <si>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</si>
  <si>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</si>
  <si>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</si>
  <si>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</si>
  <si>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</si>
  <si>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</si>
  <si>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</si>
  <si>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</si>
  <si>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</si>
  <si>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</si>
  <si>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</si>
  <si>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</si>
  <si>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</si>
  <si>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</si>
  <si>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</si>
  <si>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</si>
  <si>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</si>
  <si>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</si>
  <si>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</si>
  <si>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</si>
  <si>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</si>
  <si>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</si>
  <si>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</si>
  <si>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</si>
  <si>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</si>
  <si>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</si>
  <si>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</si>
  <si>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</si>
  <si>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</si>
  <si>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</si>
  <si>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</si>
  <si>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</si>
  <si>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</si>
  <si>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</si>
  <si>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</si>
  <si>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</si>
  <si>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</si>
  <si>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</si>
  <si>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</si>
  <si>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</si>
  <si>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</si>
  <si>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</si>
  <si>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</si>
  <si>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</si>
  <si>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</si>
  <si>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</si>
  <si>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</si>
  <si>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</si>
  <si>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</si>
  <si>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</si>
  <si>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</si>
  <si>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</si>
  <si>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</si>
  <si>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</si>
  <si>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</si>
  <si>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</si>
  <si>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</si>
  <si>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</si>
  <si>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</si>
  <si>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</si>
  <si>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</si>
  <si>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</si>
  <si>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</si>
  <si>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</si>
  <si>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</si>
  <si>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</si>
  <si>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</si>
  <si>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</si>
  <si>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</si>
  <si>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</si>
  <si>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</si>
  <si>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</si>
  <si>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</si>
  <si>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</si>
  <si>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</si>
  <si>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</si>
  <si>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</si>
  <si>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</si>
  <si>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</si>
  <si>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</si>
  <si>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</si>
  <si>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</si>
  <si>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</si>
  <si>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</si>
  <si>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</si>
  <si>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</si>
  <si>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</si>
  <si>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</si>
  <si>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</si>
  <si>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</si>
  <si>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</si>
  <si>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</si>
  <si>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</si>
  <si>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</si>
  <si>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</si>
  <si>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</si>
  <si>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</si>
  <si>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</si>
  <si>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</si>
  <si>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</si>
  <si>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</si>
  <si>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</si>
  <si>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</si>
  <si>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</si>
  <si>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</si>
  <si>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</si>
  <si>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</si>
  <si>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</si>
  <si>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</si>
  <si>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</si>
  <si>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</si>
  <si>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</si>
  <si>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</si>
  <si>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</si>
  <si>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</si>
  <si>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</si>
  <si>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</si>
  <si>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</si>
  <si>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</si>
  <si>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</si>
  <si>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</si>
  <si>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</si>
  <si>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</si>
  <si>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</si>
  <si>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</si>
  <si>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</si>
  <si>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</si>
  <si>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</si>
  <si>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</si>
  <si>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</si>
  <si>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</si>
  <si>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</si>
  <si>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</si>
  <si>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</si>
  <si>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</si>
  <si>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</si>
  <si>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</si>
  <si>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</si>
  <si>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</si>
  <si>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</si>
  <si>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</si>
  <si>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</si>
  <si>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</si>
  <si>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</si>
  <si>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</si>
  <si>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</si>
  <si>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</si>
  <si>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</si>
  <si>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</si>
  <si>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</si>
  <si>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</si>
  <si>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</si>
  <si>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</si>
  <si>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</si>
  <si>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</si>
  <si>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</si>
  <si>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</si>
  <si>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</si>
  <si>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</si>
  <si>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</si>
  <si>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</si>
  <si>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</si>
  <si>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</si>
  <si>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</si>
  <si>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</si>
  <si>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</si>
  <si>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</si>
  <si>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</si>
  <si>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</si>
  <si>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</si>
  <si>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</si>
  <si>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</si>
  <si>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</si>
  <si>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</si>
  <si>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</si>
  <si>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</si>
  <si>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</si>
  <si>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</si>
  <si>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</si>
  <si>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</si>
  <si>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</si>
  <si>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</si>
  <si>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</si>
  <si>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</si>
  <si>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</si>
  <si>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</si>
  <si>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</si>
  <si>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</si>
  <si>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</si>
  <si>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</si>
  <si>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</si>
  <si>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</si>
  <si>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</si>
  <si>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</si>
  <si>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</si>
  <si>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</si>
  <si>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</si>
  <si>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</si>
  <si>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</si>
  <si>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</si>
  <si>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</si>
  <si>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</si>
  <si>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</si>
  <si>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</si>
  <si>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</si>
  <si>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</si>
  <si>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</si>
  <si>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</si>
  <si>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</si>
  <si>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</si>
  <si>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</si>
  <si>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</si>
  <si>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</si>
  <si>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</si>
  <si>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</si>
  <si>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</si>
  <si>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</si>
  <si>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</si>
  <si>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</si>
  <si>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</si>
  <si>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</si>
  <si>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</si>
  <si>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</si>
  <si>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</si>
  <si>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</si>
  <si>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</si>
  <si>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</si>
  <si>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</si>
  <si>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</si>
  <si>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</si>
  <si>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</si>
  <si>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</si>
  <si>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</si>
  <si>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</si>
  <si>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</si>
  <si>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</si>
  <si>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</si>
  <si>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</si>
  <si>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</si>
  <si>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</si>
  <si>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</si>
  <si>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</si>
  <si>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</si>
  <si>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</si>
  <si>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</si>
  <si>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</si>
  <si>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</si>
  <si>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</si>
  <si>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</si>
  <si>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</si>
  <si>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</si>
  <si>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</si>
  <si>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</si>
  <si>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</si>
  <si>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</si>
  <si>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</si>
  <si>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</si>
  <si>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</si>
  <si>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</si>
  <si>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</si>
  <si>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</si>
  <si>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</si>
  <si>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</si>
  <si>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</si>
  <si>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</si>
  <si>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</si>
  <si>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</si>
  <si>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</si>
  <si>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</si>
  <si>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</si>
  <si>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</si>
  <si>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</si>
  <si>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</si>
  <si>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</si>
  <si>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</si>
  <si>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</si>
  <si>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</si>
  <si>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</si>
  <si>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</si>
  <si>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</si>
  <si>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</si>
  <si>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</si>
  <si>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</si>
  <si>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</si>
  <si>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</si>
  <si>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</si>
  <si>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</si>
  <si>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</si>
  <si>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</si>
  <si>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</si>
  <si>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</si>
  <si>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</si>
  <si>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</si>
  <si>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</si>
  <si>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</si>
  <si>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</si>
  <si>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</si>
  <si>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</si>
  <si>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</si>
  <si>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</si>
  <si>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</si>
  <si>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</si>
  <si>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</si>
  <si>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</si>
  <si>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</si>
  <si>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</si>
  <si>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</si>
  <si>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</si>
  <si>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</si>
  <si>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</si>
  <si>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</si>
  <si>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</si>
  <si>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</si>
  <si>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</si>
  <si>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</si>
  <si>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</si>
  <si>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</si>
  <si>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</si>
  <si>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</si>
  <si>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</si>
  <si>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</si>
  <si>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</si>
  <si>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</si>
  <si>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</si>
  <si>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</si>
  <si>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</si>
  <si>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</si>
  <si>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</si>
  <si>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</si>
  <si>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</si>
  <si>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</si>
  <si>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</si>
  <si>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</si>
  <si>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</si>
  <si>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</si>
  <si>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</si>
  <si>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</si>
  <si>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</si>
  <si>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</si>
  <si>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</si>
  <si>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</si>
  <si>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</si>
  <si>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</si>
  <si>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</si>
  <si>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</si>
  <si>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</si>
  <si>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</si>
  <si>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</si>
  <si>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</si>
  <si>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</si>
  <si>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</si>
  <si>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</si>
  <si>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</si>
  <si>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</si>
  <si>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</si>
  <si>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</si>
  <si>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</si>
  <si>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</si>
  <si>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</si>
  <si>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</si>
  <si>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</si>
  <si>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</si>
  <si>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</si>
  <si>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</si>
  <si>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</si>
  <si>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</si>
  <si>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</si>
  <si>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</si>
  <si>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</si>
  <si>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</si>
  <si>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</si>
  <si>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</si>
  <si>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</si>
  <si>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</si>
  <si>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</si>
  <si>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</si>
  <si>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</si>
  <si>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</si>
  <si>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</si>
  <si>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</si>
  <si>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</si>
  <si>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</si>
  <si>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</si>
  <si>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</si>
  <si>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</si>
  <si>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</si>
  <si>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</si>
  <si>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</si>
  <si>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</si>
  <si>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</si>
  <si>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</si>
  <si>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</si>
  <si>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</si>
  <si>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</si>
  <si>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</si>
  <si>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</si>
  <si>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</si>
  <si>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</si>
  <si>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</si>
  <si>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</si>
  <si>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</si>
  <si>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</si>
  <si>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</si>
  <si>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</si>
  <si>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</si>
  <si>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</si>
  <si>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</si>
  <si>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</si>
  <si>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</si>
  <si>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</si>
  <si>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</si>
  <si>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</si>
  <si>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</si>
  <si>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</si>
  <si>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</si>
  <si>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</si>
  <si>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</si>
  <si>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</si>
  <si>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</si>
  <si>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</si>
  <si>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</si>
  <si>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</si>
  <si>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</si>
  <si>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</si>
  <si>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</si>
  <si>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</si>
  <si>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</si>
  <si>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</si>
  <si>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</si>
  <si>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</si>
  <si>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</si>
  <si>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</si>
  <si>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</si>
  <si>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</si>
  <si>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</si>
  <si>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</si>
  <si>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</si>
  <si>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</si>
  <si>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</si>
  <si>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</si>
  <si>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</si>
  <si>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</si>
  <si>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</si>
  <si>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</si>
  <si>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</si>
  <si>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</si>
  <si>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</si>
  <si>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</si>
  <si>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</si>
  <si>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</si>
  <si>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</si>
  <si>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</si>
  <si>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</si>
  <si>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</si>
  <si>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</si>
  <si>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</si>
  <si>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</si>
  <si>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</si>
  <si>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</si>
  <si>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</si>
  <si>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</si>
  <si>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</si>
  <si>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</si>
  <si>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</si>
  <si>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</si>
  <si>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</si>
  <si>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</si>
  <si>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</si>
  <si>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</si>
  <si>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</si>
  <si>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</si>
  <si>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</si>
  <si>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</si>
  <si>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</si>
  <si>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</si>
  <si>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</si>
  <si>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</si>
  <si>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</si>
  <si>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</si>
  <si>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</si>
  <si>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</si>
  <si>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</si>
  <si>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</si>
  <si>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</si>
  <si>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</si>
  <si>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</si>
  <si>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</si>
  <si>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</si>
  <si>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</si>
  <si>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</si>
  <si>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</si>
  <si>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</si>
  <si>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</si>
  <si>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</si>
  <si>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</si>
  <si>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</si>
  <si>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</si>
  <si>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</si>
  <si>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</si>
  <si>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</si>
  <si>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</si>
  <si>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</si>
  <si>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</si>
  <si>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</si>
  <si>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</si>
  <si>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</si>
  <si>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</si>
  <si>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</si>
  <si>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</si>
  <si>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</si>
  <si>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</si>
  <si>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</si>
  <si>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</si>
  <si>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</si>
  <si>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</si>
  <si>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</si>
  <si>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</si>
  <si>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</si>
  <si>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</si>
  <si>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</si>
  <si>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</si>
  <si>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</si>
  <si>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</si>
  <si>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</si>
  <si>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</si>
  <si>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</si>
  <si>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</si>
  <si>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</si>
  <si>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</si>
  <si>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</si>
  <si>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</si>
  <si>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</si>
  <si>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</si>
  <si>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</si>
  <si>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</si>
  <si>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</si>
  <si>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</si>
  <si>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</si>
  <si>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</si>
  <si>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</si>
  <si>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</si>
  <si>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</si>
  <si>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</si>
  <si>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</si>
  <si>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</si>
  <si>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</si>
  <si>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</si>
  <si>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</si>
  <si>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</si>
  <si>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</si>
  <si>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</si>
  <si>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</si>
  <si>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</si>
  <si>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</si>
  <si>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</si>
  <si>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</si>
  <si>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</si>
  <si>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</si>
  <si>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</si>
  <si>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</si>
  <si>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</si>
  <si>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</si>
  <si>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</si>
  <si>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</si>
  <si>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</si>
  <si>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</si>
  <si>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</si>
  <si>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</si>
  <si>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</si>
  <si>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</si>
  <si>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</si>
  <si>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</si>
  <si>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</si>
  <si>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</si>
  <si>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</si>
  <si>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</si>
  <si>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</si>
  <si>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</si>
  <si>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</si>
  <si>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</si>
  <si>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</si>
  <si>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</si>
  <si>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</si>
  <si>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</si>
  <si>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</si>
  <si>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</si>
  <si>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</si>
  <si>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</si>
  <si>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</si>
  <si>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</si>
  <si>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</si>
  <si>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</si>
  <si>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</si>
  <si>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</si>
  <si>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</si>
  <si>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</si>
  <si>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</si>
  <si>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</si>
  <si>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</si>
  <si>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</si>
  <si>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</si>
  <si>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</si>
  <si>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</si>
  <si>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</si>
  <si>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</si>
  <si>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</si>
  <si>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</si>
  <si>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</si>
  <si>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</si>
  <si>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</si>
  <si>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</si>
  <si>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</si>
  <si>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</si>
  <si>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</si>
  <si>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</si>
  <si>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</si>
  <si>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</si>
  <si>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</si>
  <si>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</si>
  <si>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</si>
  <si>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</si>
  <si>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</si>
  <si>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</si>
  <si>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</si>
  <si>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</si>
  <si>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</si>
  <si>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</si>
  <si>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</si>
  <si>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</si>
  <si>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</si>
  <si>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</si>
  <si>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</si>
  <si>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</si>
  <si>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</si>
  <si>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</si>
  <si>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</si>
  <si>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</si>
  <si>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</si>
  <si>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</si>
  <si>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</si>
  <si>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</si>
  <si>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</si>
  <si>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</si>
  <si>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</si>
  <si>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</si>
  <si>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</si>
  <si>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</si>
  <si>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</si>
  <si>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</si>
  <si>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</si>
  <si>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</si>
  <si>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</si>
  <si>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</si>
  <si>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</si>
  <si>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</si>
  <si>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</si>
  <si>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</si>
  <si>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</si>
  <si>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</si>
  <si>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</si>
  <si>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</si>
  <si>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</si>
  <si>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</si>
  <si>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</si>
  <si>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</si>
  <si>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</si>
  <si>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</si>
  <si>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</si>
  <si>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</si>
  <si>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</si>
  <si>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</si>
  <si>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</si>
  <si>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</si>
  <si>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</si>
  <si>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</si>
  <si>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</si>
  <si>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</si>
  <si>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</si>
  <si>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</si>
  <si>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</si>
  <si>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</si>
  <si>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</si>
  <si>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</si>
  <si>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</si>
  <si>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</si>
  <si>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</si>
  <si>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</si>
  <si>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</si>
  <si>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</si>
  <si>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</si>
  <si>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</si>
  <si>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</si>
  <si>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</si>
  <si>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</si>
  <si>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</si>
  <si>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</si>
  <si>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</si>
  <si>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</si>
  <si>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</si>
  <si>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</si>
  <si>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</si>
  <si>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</si>
  <si>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</si>
  <si>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</si>
  <si>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</si>
  <si>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</si>
  <si>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</si>
  <si>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</si>
  <si>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</si>
  <si>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</si>
  <si>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</si>
  <si>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</si>
  <si>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</si>
  <si>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</si>
  <si>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</si>
  <si>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</si>
  <si>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</si>
  <si>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</si>
  <si>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</si>
  <si>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</si>
  <si>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</si>
  <si>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</si>
  <si>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</si>
  <si>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</si>
  <si>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</si>
  <si>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</si>
  <si>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</si>
  <si>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</si>
  <si>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</si>
  <si>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</si>
  <si>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</si>
  <si>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</si>
  <si>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</si>
  <si>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</si>
  <si>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</si>
  <si>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</si>
  <si>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</si>
  <si>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</si>
  <si>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</si>
  <si>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</si>
  <si>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</si>
  <si>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</si>
  <si>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</si>
  <si>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</si>
  <si>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</si>
  <si>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</si>
  <si>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</si>
  <si>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</si>
  <si>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</si>
  <si>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</si>
  <si>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</si>
  <si>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</si>
  <si>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</si>
  <si>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</si>
  <si>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</si>
  <si>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</si>
  <si>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</si>
  <si>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</si>
  <si>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</si>
  <si>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</si>
  <si>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</si>
  <si>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</si>
  <si>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</si>
  <si>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</si>
  <si>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</si>
  <si>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</si>
  <si>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</si>
  <si>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</si>
  <si>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</si>
  <si>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</si>
  <si>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</si>
  <si>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</si>
  <si>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</si>
  <si>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</si>
  <si>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</si>
  <si>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</si>
  <si>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</si>
  <si>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</si>
  <si>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</si>
  <si>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</si>
  <si>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</si>
  <si>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</si>
  <si>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</si>
  <si>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</si>
  <si>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</si>
  <si>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</si>
  <si>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</si>
  <si>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</si>
  <si>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</si>
  <si>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</si>
  <si>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</si>
  <si>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</si>
  <si>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</si>
  <si>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</si>
  <si>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</si>
  <si>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</si>
  <si>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</si>
  <si>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</si>
  <si>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</si>
  <si>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</si>
  <si>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</si>
  <si>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</si>
  <si>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</si>
  <si>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</si>
  <si>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</si>
  <si>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</si>
  <si>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</si>
  <si>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</si>
  <si>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</si>
  <si>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</si>
  <si>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</si>
  <si>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</si>
  <si>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</si>
  <si>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</si>
  <si>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</si>
  <si>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</si>
  <si>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</si>
  <si>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</si>
  <si>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</si>
  <si>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</si>
  <si>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</si>
  <si>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</si>
  <si>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</si>
  <si>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</si>
  <si>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</si>
  <si>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</si>
  <si>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</si>
  <si>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</si>
  <si>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</si>
  <si>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</si>
  <si>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</si>
  <si>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</si>
  <si>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</si>
  <si>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</si>
  <si>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</si>
  <si>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</si>
  <si>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</si>
  <si>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</si>
  <si>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</si>
  <si>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</si>
  <si>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</si>
  <si>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</si>
  <si>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</si>
  <si>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</si>
  <si>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</si>
  <si>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</si>
  <si>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</si>
  <si>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</si>
  <si>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</si>
  <si>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</si>
  <si>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</si>
  <si>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</si>
  <si>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</si>
  <si>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</si>
  <si>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</si>
  <si>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</si>
  <si>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</si>
  <si>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</si>
  <si>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</si>
  <si>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</si>
  <si>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</si>
  <si>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</si>
  <si>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</si>
  <si>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</si>
  <si>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</si>
  <si>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</si>
  <si>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</si>
  <si>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</si>
  <si>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</si>
  <si>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</si>
  <si>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</si>
  <si>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</si>
  <si>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</si>
  <si>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</si>
  <si>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</si>
  <si>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</si>
  <si>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</si>
  <si>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</si>
  <si>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</si>
  <si>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</si>
  <si>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</si>
  <si>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</si>
  <si>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</si>
  <si>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</si>
  <si>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</si>
  <si>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</si>
  <si>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</si>
  <si>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</si>
  <si>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</si>
  <si>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</si>
  <si>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</si>
  <si>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</si>
  <si>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</si>
  <si>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</si>
  <si>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</si>
  <si>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</si>
  <si>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</si>
  <si>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</si>
  <si>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</si>
  <si>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</si>
  <si>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</si>
  <si>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</si>
  <si>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</si>
  <si>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</si>
  <si>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</si>
  <si>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</si>
  <si>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</si>
  <si>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</si>
  <si>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</si>
  <si>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</si>
  <si>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</si>
  <si>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</si>
  <si>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</si>
  <si>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</si>
  <si>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</si>
  <si>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</si>
  <si>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</si>
  <si>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</si>
  <si>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</si>
  <si>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</si>
  <si>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</si>
  <si>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</si>
  <si>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</si>
  <si>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</si>
  <si>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</si>
  <si>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</si>
  <si>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</si>
  <si>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</si>
  <si>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</si>
  <si>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</si>
  <si>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</si>
  <si>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</si>
  <si>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</si>
  <si>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</si>
  <si>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</si>
  <si>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</si>
  <si>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</si>
  <si>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</si>
  <si>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</si>
  <si>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</si>
  <si>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</si>
  <si>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</si>
  <si>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</si>
  <si>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</si>
  <si>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</si>
  <si>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</si>
  <si>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</si>
  <si>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</si>
  <si>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</si>
  <si>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</si>
  <si>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</si>
  <si>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</si>
  <si>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</si>
  <si>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</si>
  <si>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</si>
  <si>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</si>
  <si>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</si>
  <si>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</si>
  <si>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</si>
  <si>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</si>
  <si>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</si>
  <si>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</si>
  <si>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</si>
  <si>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</si>
  <si>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</si>
  <si>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</si>
  <si>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</si>
  <si>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</si>
  <si>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</si>
  <si>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</si>
  <si>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</si>
  <si>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</si>
  <si>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</si>
  <si>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</si>
  <si>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</si>
  <si>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</si>
  <si>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</si>
  <si>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</si>
  <si>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</si>
  <si>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</si>
  <si>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</si>
  <si>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</si>
  <si>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</si>
  <si>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</si>
  <si>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</si>
  <si>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</si>
  <si>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</si>
  <si>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</si>
  <si>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</si>
  <si>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</si>
  <si>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</si>
  <si>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</si>
  <si>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</si>
  <si>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</si>
  <si>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</si>
  <si>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</si>
  <si>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</si>
  <si>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</si>
  <si>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</si>
  <si>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</si>
  <si>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</si>
  <si>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</si>
  <si>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</si>
  <si>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</si>
  <si>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</si>
  <si>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</si>
  <si>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</si>
  <si>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</si>
  <si>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</si>
  <si>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</si>
  <si>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</si>
  <si>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</si>
  <si>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</si>
  <si>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</si>
  <si>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</si>
  <si>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</si>
  <si>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</si>
  <si>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</si>
  <si>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</si>
  <si>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</si>
  <si>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</si>
  <si>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</si>
  <si>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</si>
  <si>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</si>
  <si>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</si>
  <si>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</si>
  <si>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</si>
  <si>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</si>
  <si>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</si>
  <si>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</si>
  <si>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</si>
  <si>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</si>
  <si>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</si>
  <si>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</si>
  <si>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</si>
  <si>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</si>
  <si>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</si>
  <si>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</si>
  <si>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</si>
  <si>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</si>
  <si>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</si>
  <si>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</si>
  <si>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</si>
  <si>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</si>
  <si>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</si>
  <si>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</si>
  <si>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</si>
  <si>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</si>
  <si>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</si>
  <si>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</si>
  <si>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</si>
  <si>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</si>
  <si>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</si>
  <si>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</si>
  <si>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</si>
  <si>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</si>
  <si>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</si>
  <si>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</si>
  <si>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</si>
  <si>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</si>
  <si>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</si>
  <si>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</si>
  <si>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</si>
  <si>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</si>
  <si>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</si>
  <si>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</si>
  <si>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</si>
  <si>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</si>
  <si>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</si>
  <si>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</si>
  <si>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</si>
  <si>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</si>
  <si>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</si>
  <si>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</si>
  <si>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</si>
  <si>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</si>
  <si>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</si>
  <si>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</si>
  <si>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</si>
  <si>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</si>
  <si>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</si>
  <si>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</si>
  <si>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</si>
  <si>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</si>
  <si>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</si>
  <si>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</si>
  <si>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</si>
  <si>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</si>
  <si>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</si>
  <si>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</si>
  <si>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</si>
  <si>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</si>
  <si>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</si>
  <si>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</si>
  <si>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</si>
  <si>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</si>
  <si>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</si>
  <si>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</si>
  <si>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</si>
  <si>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</si>
  <si>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</si>
  <si>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</si>
  <si>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</si>
  <si>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</si>
  <si>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</si>
  <si>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</si>
  <si>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</si>
  <si>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</si>
  <si>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</si>
  <si>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</si>
  <si>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</si>
  <si>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</si>
  <si>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</si>
  <si>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</si>
  <si>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</si>
  <si>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</si>
  <si>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</si>
  <si>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</si>
  <si>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</si>
  <si>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</si>
  <si>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</si>
  <si>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</si>
  <si>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</si>
  <si>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</si>
  <si>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</si>
  <si>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</si>
  <si>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</si>
  <si>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</si>
  <si>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</si>
  <si>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</si>
  <si>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</si>
  <si>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</si>
  <si>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</si>
  <si>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</si>
  <si>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</si>
  <si>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</si>
  <si>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</si>
  <si>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</si>
  <si>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</si>
  <si>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</si>
  <si>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</si>
  <si>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</si>
  <si>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</si>
  <si>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</si>
  <si>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</si>
  <si>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</si>
  <si>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</si>
  <si>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</si>
  <si>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</si>
  <si>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</si>
  <si>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</si>
  <si>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</si>
  <si>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</si>
  <si>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</si>
  <si>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</si>
  <si>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</si>
  <si>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</si>
  <si>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</si>
  <si>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</si>
  <si>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</si>
  <si>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</si>
  <si>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</si>
  <si>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</si>
  <si>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</si>
  <si>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</si>
  <si>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</si>
  <si>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</si>
  <si>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</si>
  <si>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</si>
  <si>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</si>
  <si>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</si>
  <si>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</si>
  <si>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</si>
  <si>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</si>
  <si>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</si>
  <si>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</si>
  <si>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</si>
  <si>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</si>
  <si>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</si>
  <si>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</si>
  <si>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</si>
  <si>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</si>
  <si>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</si>
  <si>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</si>
  <si>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</si>
  <si>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</si>
  <si>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</si>
  <si>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</si>
  <si>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</si>
  <si>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</si>
  <si>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</si>
  <si>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</si>
  <si>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</si>
  <si>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</si>
  <si>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</si>
  <si>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</si>
  <si>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</si>
  <si>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</si>
  <si>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</si>
  <si>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</si>
  <si>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</si>
  <si>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</si>
  <si>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</si>
  <si>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</si>
  <si>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</si>
  <si>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</si>
  <si>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</si>
  <si>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</si>
  <si>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</si>
  <si>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</si>
  <si>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</si>
  <si>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</si>
  <si>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</si>
  <si>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</si>
  <si>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</si>
  <si>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</si>
  <si>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</si>
  <si>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</si>
  <si>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</si>
  <si>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</si>
  <si>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</si>
  <si>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</si>
  <si>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</si>
  <si>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</si>
  <si>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</si>
  <si>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</si>
  <si>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</si>
  <si>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</si>
  <si>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</si>
  <si>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</si>
  <si>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</si>
  <si>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</si>
  <si>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</si>
  <si>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</si>
  <si>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</si>
  <si>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</si>
  <si>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</si>
  <si>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</si>
  <si>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</si>
  <si>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</si>
  <si>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</si>
  <si>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</si>
  <si>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</si>
  <si>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</si>
  <si>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</si>
  <si>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</si>
  <si>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</si>
  <si>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</si>
  <si>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</si>
  <si>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</si>
  <si>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</si>
  <si>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</si>
  <si>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</si>
  <si>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</si>
  <si>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</si>
  <si>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</si>
  <si>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</si>
  <si>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</si>
  <si>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</si>
  <si>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</si>
  <si>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</si>
  <si>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</si>
  <si>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</si>
  <si>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</si>
  <si>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</si>
  <si>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</si>
  <si>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</si>
  <si>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</si>
  <si>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</si>
  <si>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</si>
  <si>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</si>
  <si>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</si>
  <si>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</si>
  <si>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</si>
  <si>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</si>
  <si>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</si>
  <si>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</si>
  <si>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</si>
  <si>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</si>
  <si>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</si>
  <si>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</si>
  <si>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</si>
  <si>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</si>
  <si>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</si>
  <si>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</si>
  <si>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</si>
  <si>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</si>
  <si>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</si>
  <si>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</si>
  <si>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</si>
  <si>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</si>
  <si>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</si>
  <si>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</si>
  <si>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</si>
  <si>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</si>
  <si>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</si>
  <si>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</si>
  <si>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</si>
  <si>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</si>
  <si>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</si>
  <si>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</si>
  <si>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</si>
  <si>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</si>
  <si>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</si>
  <si>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</si>
  <si>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</si>
  <si>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</si>
  <si>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</si>
  <si>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</si>
  <si>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</si>
  <si>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</si>
  <si>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</si>
  <si>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</si>
  <si>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</si>
  <si>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</si>
  <si>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</si>
  <si>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</si>
  <si>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</si>
  <si>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</si>
  <si>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</si>
  <si>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</si>
  <si>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</si>
  <si>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</si>
  <si>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</si>
  <si>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</si>
  <si>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</si>
  <si>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</si>
  <si>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</si>
  <si>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</si>
  <si>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</si>
  <si>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</si>
  <si>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</si>
  <si>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</si>
  <si>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</si>
  <si>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</si>
  <si>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</si>
  <si>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</si>
  <si>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</si>
  <si>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</si>
  <si>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</si>
  <si>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</si>
  <si>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</si>
  <si>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</si>
  <si>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</si>
  <si>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</si>
  <si>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</si>
  <si>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</si>
  <si>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</si>
  <si>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</si>
  <si>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</si>
  <si>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</si>
  <si>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</si>
  <si>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</si>
  <si>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</si>
  <si>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</si>
  <si>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</si>
  <si>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</si>
  <si>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</si>
  <si>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</si>
  <si>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</si>
  <si>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</si>
  <si>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</si>
  <si>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</si>
  <si>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</si>
  <si>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</si>
  <si>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</si>
  <si>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</si>
  <si>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</si>
  <si>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</si>
  <si>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</si>
  <si>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</si>
  <si>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</si>
  <si>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</si>
  <si>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</si>
  <si>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</si>
  <si>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</si>
  <si>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</si>
  <si>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</si>
  <si>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</si>
  <si>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</si>
  <si>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</si>
  <si>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</si>
  <si>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</si>
  <si>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</si>
  <si>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</si>
  <si>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</si>
  <si>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</si>
  <si>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</si>
  <si>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</si>
  <si>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</si>
  <si>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</si>
  <si>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</si>
  <si>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</si>
  <si>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</si>
  <si>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</si>
  <si>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</si>
  <si>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</si>
  <si>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</si>
  <si>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</si>
  <si>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</si>
  <si>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</si>
  <si>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</si>
  <si>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</si>
  <si>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</si>
  <si>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</si>
  <si>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</si>
  <si>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</si>
  <si>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</si>
  <si>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</si>
  <si>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</si>
  <si>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</si>
  <si>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</si>
  <si>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</si>
  <si>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</si>
  <si>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</si>
  <si>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</si>
  <si>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</si>
  <si>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</si>
  <si>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</si>
  <si>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</si>
  <si>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</si>
  <si>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</si>
  <si>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</si>
  <si>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</si>
  <si>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</si>
  <si>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</si>
  <si>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</si>
  <si>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</si>
  <si>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</si>
  <si>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</si>
  <si>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</si>
  <si>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</si>
  <si>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</si>
  <si>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</si>
  <si>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</si>
  <si>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</si>
  <si>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</si>
  <si>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</si>
  <si>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</si>
  <si>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</si>
  <si>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</si>
  <si>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</si>
  <si>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</si>
  <si>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</si>
  <si>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</si>
  <si>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</si>
  <si>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</si>
  <si>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</si>
  <si>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</si>
  <si>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</si>
  <si>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</si>
  <si>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</si>
  <si>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</si>
  <si>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</si>
  <si>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</si>
  <si>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</si>
  <si>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</si>
  <si>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</si>
  <si>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</si>
  <si>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</si>
  <si>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</si>
  <si>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</si>
  <si>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</si>
  <si>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</si>
  <si>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</si>
  <si>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</si>
  <si>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</si>
  <si>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</si>
  <si>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</si>
  <si>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</si>
  <si>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</si>
  <si>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</si>
  <si>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</si>
  <si>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</si>
  <si>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</si>
  <si>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</si>
  <si>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</si>
  <si>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</si>
  <si>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</si>
  <si>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</si>
  <si>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</si>
  <si>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</si>
  <si>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</si>
  <si>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</si>
  <si>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</si>
  <si>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</si>
  <si>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</si>
  <si>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</si>
  <si>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</si>
  <si>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</si>
  <si>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</si>
  <si>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</si>
  <si>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</si>
  <si>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</si>
  <si>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</si>
  <si>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</si>
  <si>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</si>
  <si>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</si>
  <si>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</si>
  <si>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</si>
  <si>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</si>
  <si>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</si>
  <si>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</si>
  <si>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</si>
  <si>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</si>
  <si>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</si>
  <si>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</si>
  <si>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</si>
  <si>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</si>
  <si>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</si>
  <si>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</si>
  <si>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</si>
  <si>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</si>
  <si>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</si>
  <si>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</si>
  <si>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</si>
  <si>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</si>
  <si>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</si>
  <si>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</si>
  <si>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</si>
  <si>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</si>
  <si>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</si>
  <si>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</si>
  <si>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</si>
  <si>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</si>
  <si>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</si>
  <si>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</si>
  <si>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</si>
  <si>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</si>
  <si>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</si>
  <si>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</si>
  <si>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</si>
  <si>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</si>
  <si>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</si>
  <si>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</si>
  <si>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</si>
  <si>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</si>
  <si>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</si>
  <si>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</si>
  <si>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</si>
  <si>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</si>
  <si>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</si>
  <si>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</si>
  <si>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</si>
  <si>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</si>
  <si>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</si>
  <si>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</si>
  <si>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</si>
  <si>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</si>
  <si>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</si>
  <si>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</si>
  <si>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</si>
  <si>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</si>
  <si>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</si>
  <si>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</si>
  <si>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</si>
  <si>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</si>
  <si>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</si>
  <si>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</si>
  <si>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</si>
  <si>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</si>
  <si>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</si>
  <si>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</si>
  <si>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</si>
  <si>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</si>
  <si>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</si>
  <si>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</si>
  <si>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</si>
  <si>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</si>
  <si>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</si>
  <si>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</si>
  <si>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</si>
  <si>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</si>
  <si>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</si>
  <si>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</si>
  <si>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</si>
  <si>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</si>
  <si>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</si>
  <si>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</si>
  <si>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</si>
  <si>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</si>
  <si>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</si>
  <si>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</si>
  <si>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</si>
  <si>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</si>
  <si>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</si>
  <si>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</si>
  <si>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</si>
  <si>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</si>
  <si>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</si>
  <si>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</si>
  <si>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</si>
  <si>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</si>
  <si>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</si>
  <si>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</si>
  <si>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</si>
  <si>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</si>
  <si>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</si>
  <si>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</si>
  <si>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</si>
  <si>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</si>
  <si>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</si>
  <si>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</si>
  <si>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</si>
  <si>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</si>
  <si>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</si>
  <si>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</si>
  <si>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</si>
  <si>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</si>
  <si>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</si>
  <si>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</si>
  <si>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</si>
  <si>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</si>
  <si>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</si>
  <si>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</si>
  <si>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</si>
  <si>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</si>
  <si>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</si>
  <si>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</si>
  <si>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</si>
  <si>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</si>
  <si>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</si>
  <si>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</si>
  <si>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</si>
  <si>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</si>
  <si>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</si>
  <si>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</si>
  <si>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</si>
  <si>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</si>
  <si>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</si>
  <si>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</si>
  <si>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</si>
  <si>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</si>
  <si>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</si>
  <si>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</si>
  <si>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</si>
  <si>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</si>
  <si>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</si>
  <si>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</si>
  <si>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</si>
  <si>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</si>
  <si>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</si>
  <si>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</si>
  <si>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</si>
  <si>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</si>
  <si>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</si>
  <si>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</si>
  <si>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</si>
  <si>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</si>
  <si>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</si>
  <si>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</si>
  <si>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</si>
  <si>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</si>
  <si>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</si>
  <si>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</si>
  <si>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</si>
  <si>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</si>
  <si>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</si>
  <si>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</si>
  <si>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</si>
  <si>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</si>
  <si>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</si>
  <si>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</si>
  <si>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</si>
  <si>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</si>
  <si>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</si>
  <si>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</si>
  <si>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</si>
  <si>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</si>
  <si>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</si>
  <si>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</si>
  <si>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</si>
  <si>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</si>
  <si>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</si>
  <si>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</si>
  <si>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</si>
  <si>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</si>
  <si>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</si>
  <si>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</si>
  <si>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</si>
  <si>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</si>
  <si>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</si>
  <si>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</si>
  <si>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</si>
  <si>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</si>
  <si>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</si>
  <si>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</si>
  <si>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</si>
  <si>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</si>
  <si>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</si>
  <si>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</si>
  <si>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</si>
  <si>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</si>
  <si>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</si>
  <si>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</si>
  <si>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</si>
  <si>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</si>
  <si>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</si>
  <si>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</si>
  <si>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</si>
  <si>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</si>
  <si>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</si>
  <si>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</si>
  <si>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</si>
  <si>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</si>
  <si>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</si>
  <si>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</si>
  <si>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</si>
  <si>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</si>
  <si>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</si>
  <si>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</si>
  <si>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</si>
  <si>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</si>
  <si>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</si>
  <si>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</si>
  <si>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</si>
  <si>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</si>
  <si>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</si>
  <si>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</si>
  <si>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</si>
  <si>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</si>
  <si>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</si>
  <si>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</si>
  <si>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</si>
  <si>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</si>
  <si>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</si>
  <si>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</si>
  <si>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</si>
  <si>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</si>
  <si>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</si>
  <si>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</si>
  <si>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</si>
  <si>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</si>
  <si>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</si>
  <si>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</si>
  <si>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</si>
  <si>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</si>
  <si>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</si>
  <si>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</si>
  <si>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</si>
  <si>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</si>
  <si>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</si>
  <si>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</si>
  <si>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</si>
  <si>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</si>
  <si>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</si>
  <si>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</si>
  <si>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</si>
  <si>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</si>
  <si>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</si>
  <si>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</si>
  <si>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</si>
  <si>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</si>
  <si>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</si>
  <si>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</si>
  <si>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</si>
  <si>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</si>
  <si>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</si>
  <si>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</si>
  <si>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</si>
  <si>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</si>
  <si>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</si>
  <si>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</si>
  <si>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</si>
  <si>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</si>
  <si>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</si>
  <si>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</si>
  <si>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</si>
  <si>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</si>
  <si>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</si>
  <si>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</si>
  <si>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</si>
  <si>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</si>
  <si>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</si>
  <si>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</si>
  <si>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</si>
  <si>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</si>
  <si>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</si>
  <si>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</si>
  <si>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</si>
  <si>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</si>
  <si>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</si>
  <si>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</si>
  <si>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</si>
  <si>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</si>
  <si>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</si>
  <si>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</si>
  <si>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</si>
  <si>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</si>
  <si>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</si>
  <si>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</si>
  <si>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</si>
  <si>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</si>
  <si>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</si>
  <si>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</si>
  <si>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</si>
  <si>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</si>
  <si>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</si>
  <si>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</si>
  <si>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</si>
  <si>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</si>
  <si>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</si>
  <si>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</si>
  <si>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</si>
  <si>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</si>
  <si>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</si>
  <si>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</si>
  <si>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</si>
  <si>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</si>
  <si>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</si>
  <si>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</si>
  <si>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</si>
  <si>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</si>
  <si>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</si>
  <si>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</si>
  <si>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</si>
  <si>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</si>
  <si>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</si>
  <si>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</si>
  <si>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</si>
  <si>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</si>
  <si>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</si>
  <si>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</si>
  <si>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</si>
  <si>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</si>
  <si>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</si>
  <si>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</si>
  <si>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</si>
  <si>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</si>
  <si>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</si>
  <si>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</si>
  <si>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</si>
  <si>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</si>
  <si>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</si>
  <si>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</si>
  <si>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</si>
  <si>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</si>
  <si>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</si>
  <si>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</si>
  <si>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</si>
  <si>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</si>
  <si>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</si>
  <si>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</si>
  <si>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</si>
  <si>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</si>
  <si>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</si>
  <si>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</si>
  <si>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</si>
  <si>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</si>
  <si>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</si>
  <si>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</si>
  <si>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</si>
  <si>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</si>
  <si>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</si>
  <si>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</si>
  <si>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</si>
  <si>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</si>
  <si>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</si>
  <si>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</si>
  <si>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</si>
  <si>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</si>
  <si>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</si>
  <si>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</si>
  <si>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</si>
  <si>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</si>
  <si>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</si>
  <si>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</si>
  <si>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</si>
  <si>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</si>
  <si>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</si>
  <si>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</si>
  <si>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</si>
  <si>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</si>
  <si>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</si>
  <si>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</si>
  <si>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</si>
  <si>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</si>
  <si>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</si>
  <si>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</si>
  <si>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</si>
  <si>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</si>
  <si>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</si>
  <si>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</si>
  <si>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</si>
  <si>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</si>
  <si>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</si>
  <si>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</si>
  <si>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</si>
  <si>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</si>
  <si>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</si>
  <si>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</si>
  <si>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</si>
  <si>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</si>
  <si>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</si>
  <si>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</si>
  <si>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</si>
  <si>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</si>
  <si>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</si>
  <si>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</si>
  <si>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</si>
  <si>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</si>
  <si>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</si>
  <si>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</si>
  <si>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</si>
  <si>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</si>
  <si>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</si>
  <si>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</si>
  <si>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</si>
  <si>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</si>
  <si>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</si>
  <si>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</si>
  <si>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</si>
  <si>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</si>
  <si>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</si>
  <si>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</si>
  <si>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</si>
  <si>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</si>
  <si>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</si>
  <si>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</si>
  <si>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</si>
  <si>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</si>
  <si>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</si>
  <si>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</si>
  <si>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</si>
  <si>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</si>
  <si>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</si>
  <si>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</si>
  <si>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</si>
  <si>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</si>
  <si>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</si>
  <si>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</si>
  <si>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</si>
  <si>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</si>
  <si>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</si>
  <si>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</si>
  <si>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</si>
  <si>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</si>
  <si>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</si>
  <si>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</si>
  <si>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</si>
  <si>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</si>
  <si>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</si>
  <si>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</si>
  <si>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</si>
  <si>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</si>
  <si>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</si>
  <si>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</si>
  <si>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</si>
  <si>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</si>
  <si>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</si>
  <si>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</si>
  <si>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</si>
  <si>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</si>
  <si>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</si>
  <si>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</si>
  <si>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</si>
  <si>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</si>
  <si>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</si>
  <si>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</si>
  <si>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</si>
  <si>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</si>
  <si>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</si>
  <si>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</si>
  <si>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</si>
  <si>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</si>
  <si>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</si>
  <si>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</si>
  <si>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</si>
  <si>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</si>
  <si>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</si>
  <si>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</si>
  <si>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</si>
  <si>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</si>
  <si>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</si>
  <si>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</si>
  <si>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</si>
  <si>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</si>
  <si>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</si>
  <si>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</si>
  <si>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</si>
  <si>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</si>
  <si>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</si>
  <si>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</si>
  <si>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</si>
  <si>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</si>
  <si>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</si>
  <si>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</si>
  <si>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</si>
  <si>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</si>
  <si>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</si>
  <si>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</si>
  <si>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</si>
  <si>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</si>
  <si>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</si>
  <si>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</si>
  <si>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</si>
  <si>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</si>
  <si>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</si>
  <si>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</si>
  <si>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</si>
  <si>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</si>
  <si>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</si>
  <si>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</si>
  <si>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</si>
  <si>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</si>
  <si>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</si>
  <si>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</si>
  <si>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</si>
  <si>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</si>
  <si>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</si>
  <si>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</si>
  <si>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</si>
  <si>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</si>
  <si>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</si>
  <si>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</si>
  <si>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</si>
  <si>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</si>
  <si>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</si>
  <si>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</si>
  <si>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</si>
  <si>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</si>
  <si>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</si>
  <si>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</si>
  <si>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</si>
  <si>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</si>
  <si>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</si>
  <si>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</si>
  <si>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</si>
  <si>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</si>
  <si>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</si>
  <si>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</si>
  <si>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</si>
  <si>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</si>
  <si>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</si>
  <si>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</si>
  <si>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</si>
  <si>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</si>
  <si>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</si>
  <si>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</si>
  <si>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</si>
  <si>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</si>
  <si>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</si>
  <si>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</si>
  <si>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</si>
  <si>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</si>
  <si>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</si>
  <si>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</si>
  <si>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</si>
  <si>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</si>
  <si>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</si>
  <si>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</si>
  <si>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</si>
  <si>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</si>
  <si>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</si>
  <si>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</si>
  <si>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</si>
  <si>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</si>
  <si>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</si>
  <si>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</si>
  <si>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</si>
  <si>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</si>
  <si>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</si>
  <si>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</si>
  <si>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</si>
  <si>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</si>
  <si>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</si>
  <si>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</si>
  <si>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</si>
  <si>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</si>
  <si>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</si>
  <si>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</si>
  <si>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</si>
  <si>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</si>
  <si>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</si>
  <si>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</si>
  <si>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</si>
  <si>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</si>
  <si>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</si>
  <si>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</si>
  <si>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</si>
  <si>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</si>
  <si>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</si>
  <si>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</si>
  <si>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</si>
  <si>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</si>
  <si>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</si>
  <si>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</si>
  <si>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</si>
  <si>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</si>
  <si>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</si>
  <si>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</si>
  <si>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</si>
  <si>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</si>
  <si>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</si>
  <si>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</si>
  <si>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</si>
  <si>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</si>
  <si>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</si>
  <si>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</si>
  <si>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</si>
  <si>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</si>
  <si>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</si>
  <si>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</si>
  <si>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</si>
  <si>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</si>
  <si>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</si>
  <si>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</si>
  <si>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</si>
  <si>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</si>
  <si>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</si>
  <si>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</si>
  <si>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</si>
  <si>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</si>
  <si>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</si>
  <si>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</si>
  <si>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</si>
  <si>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</si>
  <si>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</si>
  <si>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</si>
  <si>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</si>
  <si>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</si>
  <si>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</si>
  <si>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</si>
  <si>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</si>
  <si>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</si>
  <si>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</si>
  <si>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</si>
  <si>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</si>
  <si>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</si>
  <si>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</si>
  <si>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</si>
  <si>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</si>
  <si>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</si>
  <si>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</si>
  <si>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</si>
  <si>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</si>
  <si>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</si>
  <si>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</si>
  <si>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</si>
  <si>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</si>
  <si>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</si>
  <si>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</si>
  <si>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</si>
  <si>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</si>
  <si>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</si>
  <si>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</si>
  <si>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</si>
  <si>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</si>
  <si>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</si>
  <si>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</si>
  <si>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</si>
  <si>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</si>
  <si>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</si>
  <si>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</si>
  <si>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</si>
  <si>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</si>
  <si>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</si>
  <si>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</si>
  <si>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</si>
  <si>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</si>
  <si>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</si>
  <si>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</si>
  <si>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</si>
  <si>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</si>
  <si>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</si>
  <si>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</si>
  <si>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</si>
  <si>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</si>
  <si>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</si>
  <si>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</si>
  <si>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</si>
  <si>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</si>
  <si>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</si>
  <si>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</si>
  <si>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</si>
  <si>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</si>
  <si>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</si>
  <si>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</si>
  <si>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</si>
  <si>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</si>
  <si>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</si>
  <si>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</si>
  <si>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</si>
  <si>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</si>
  <si>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</si>
  <si>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</si>
  <si>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</si>
  <si>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</si>
  <si>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</si>
  <si>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</si>
  <si>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</si>
  <si>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</si>
  <si>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</si>
  <si>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</si>
  <si>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</si>
  <si>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</si>
  <si>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</si>
  <si>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</si>
  <si>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</si>
  <si>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</si>
  <si>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</si>
  <si>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</si>
  <si>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</si>
  <si>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</si>
  <si>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</si>
  <si>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</si>
  <si>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</si>
  <si>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</si>
  <si>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</si>
  <si>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</si>
  <si>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</si>
  <si>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</si>
  <si>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</si>
  <si>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</si>
  <si>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</si>
  <si>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</si>
  <si>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</si>
  <si>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</si>
  <si>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</si>
  <si>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</si>
  <si>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</si>
  <si>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</si>
  <si>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</si>
  <si>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</si>
  <si>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</si>
  <si>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</si>
  <si>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</si>
  <si>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</si>
  <si>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</si>
  <si>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</si>
  <si>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</si>
  <si>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</si>
  <si>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</si>
  <si>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</si>
  <si>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</si>
  <si>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</si>
  <si>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</si>
  <si>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</si>
  <si>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</si>
  <si>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</si>
  <si>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</si>
  <si>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</si>
  <si>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</si>
  <si>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</si>
  <si>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</si>
  <si>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</si>
  <si>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</si>
  <si>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</si>
  <si>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</si>
  <si>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</si>
  <si>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</si>
  <si>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</si>
  <si>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</si>
  <si>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</si>
  <si>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</si>
  <si>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</si>
  <si>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</si>
  <si>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</si>
  <si>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</si>
  <si>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</si>
  <si>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</si>
  <si>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</si>
  <si>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</si>
  <si>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</si>
  <si>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</si>
  <si>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</si>
  <si>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</si>
  <si>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</si>
  <si>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</si>
  <si>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</si>
  <si>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</si>
  <si>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</si>
  <si>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</si>
  <si>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</si>
  <si>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</si>
  <si>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</si>
  <si>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</si>
  <si>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</si>
  <si>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</si>
  <si>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</si>
  <si>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</si>
  <si>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</si>
  <si>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</si>
  <si>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</si>
  <si>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</si>
  <si>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</si>
  <si>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</si>
  <si>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</si>
  <si>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</si>
  <si>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</si>
  <si>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</si>
  <si>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</si>
  <si>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</si>
  <si>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</si>
  <si>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</si>
  <si>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</si>
  <si>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</si>
  <si>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</si>
  <si>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</si>
  <si>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</si>
  <si>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</si>
  <si>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</si>
  <si>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</si>
  <si>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</si>
  <si>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</si>
  <si>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</si>
  <si>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</si>
  <si>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</si>
  <si>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</si>
  <si>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</si>
  <si>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</si>
  <si>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</si>
  <si>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</si>
  <si>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</si>
  <si>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</si>
  <si>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</si>
  <si>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</si>
  <si>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</si>
  <si>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</si>
  <si>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</si>
  <si>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</si>
  <si>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</si>
  <si>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</si>
  <si>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</si>
  <si>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</si>
  <si>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</si>
  <si>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</si>
  <si>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</si>
  <si>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</si>
  <si>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</si>
  <si>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</si>
  <si>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</si>
  <si>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</si>
  <si>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</si>
  <si>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</si>
  <si>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</si>
  <si>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</si>
  <si>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</si>
  <si>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</si>
  <si>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</si>
  <si>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</si>
  <si>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</si>
  <si>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</si>
  <si>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</si>
  <si>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</si>
  <si>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</si>
  <si>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</si>
  <si>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</si>
  <si>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</si>
  <si>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</si>
  <si>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</si>
  <si>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</si>
  <si>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</si>
  <si>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</si>
  <si>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</si>
  <si>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</si>
  <si>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</si>
  <si>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</si>
  <si>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</si>
  <si>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</si>
  <si>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</si>
  <si>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</si>
  <si>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</si>
  <si>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</si>
  <si>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</si>
  <si>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</si>
  <si>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</si>
  <si>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</si>
  <si>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</si>
  <si>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</si>
  <si>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</si>
  <si>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</si>
  <si>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</si>
  <si>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</si>
  <si>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</si>
  <si>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</si>
  <si>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</si>
  <si>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</si>
  <si>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</si>
  <si>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</si>
  <si>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</si>
  <si>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</si>
  <si>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</si>
  <si>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</si>
  <si>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</si>
  <si>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</si>
  <si>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</si>
  <si>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</si>
  <si>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</si>
  <si>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</si>
  <si>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</si>
  <si>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</si>
  <si>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</si>
  <si>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</si>
  <si>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</si>
  <si>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</si>
  <si>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</si>
  <si>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</si>
  <si>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</si>
  <si>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</si>
  <si>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</si>
  <si>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</si>
  <si>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</si>
  <si>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</si>
  <si>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</si>
  <si>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</si>
  <si>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</si>
  <si>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</si>
  <si>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</si>
  <si>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</si>
  <si>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</si>
  <si>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</si>
  <si>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</si>
  <si>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</si>
  <si>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</si>
  <si>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</si>
  <si>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</si>
  <si>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</si>
  <si>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</si>
  <si>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</si>
  <si>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</si>
  <si>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</si>
  <si>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</si>
  <si>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</si>
  <si>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</si>
  <si>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</si>
  <si>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</si>
  <si>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</si>
  <si>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</si>
  <si>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</si>
  <si>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</si>
  <si>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</si>
  <si>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</si>
  <si>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</si>
  <si>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</si>
  <si>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</si>
  <si>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</si>
  <si>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</si>
  <si>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</si>
  <si>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</si>
  <si>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</si>
  <si>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</si>
  <si>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</si>
  <si>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</si>
  <si>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</si>
  <si>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</si>
  <si>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</si>
  <si>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</si>
  <si>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</si>
  <si>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</si>
  <si>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</si>
  <si>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</si>
  <si>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</si>
  <si>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</si>
  <si>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</si>
  <si>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</si>
  <si>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</si>
  <si>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</si>
  <si>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</si>
  <si>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</si>
  <si>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</si>
  <si>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</si>
  <si>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</si>
  <si>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</si>
  <si>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</si>
  <si>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</si>
  <si>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</si>
  <si>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</si>
  <si>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</si>
  <si>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</si>
  <si>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</si>
  <si>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</si>
  <si>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</si>
  <si>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</si>
  <si>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</si>
  <si>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</si>
  <si>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</si>
  <si>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</si>
  <si>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</si>
  <si>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</si>
  <si>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</si>
  <si>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</si>
  <si>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</si>
  <si>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</si>
  <si>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</si>
  <si>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</si>
  <si>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</si>
  <si>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</si>
  <si>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</si>
  <si>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</si>
  <si>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</si>
  <si>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</si>
  <si>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</si>
  <si>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</si>
  <si>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</si>
  <si>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</si>
  <si>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</si>
  <si>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</si>
  <si>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</si>
  <si>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</si>
  <si>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</si>
  <si>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</si>
  <si>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</si>
  <si>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</si>
  <si>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</si>
  <si>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</si>
  <si>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</si>
  <si>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</si>
  <si>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</si>
  <si>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</si>
  <si>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</si>
  <si>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</si>
  <si>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</si>
  <si>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</si>
  <si>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</si>
  <si>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</si>
  <si>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</si>
  <si>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</si>
  <si>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</si>
  <si>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</si>
  <si>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</si>
  <si>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</si>
  <si>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</si>
  <si>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</si>
  <si>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</si>
  <si>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</si>
  <si>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</si>
  <si>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</si>
  <si>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</si>
  <si>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</si>
  <si>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</si>
  <si>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</si>
  <si>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</si>
  <si>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</si>
  <si>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</si>
  <si>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</si>
  <si>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</si>
  <si>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</si>
  <si>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</si>
  <si>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</si>
  <si>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</si>
  <si>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</si>
  <si>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</si>
  <si>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</si>
  <si>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</si>
  <si>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</si>
  <si>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</si>
  <si>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</si>
  <si>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</si>
  <si>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</si>
  <si>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</si>
  <si>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</si>
  <si>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</si>
  <si>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</si>
  <si>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</si>
  <si>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</si>
  <si>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</si>
  <si>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</si>
  <si>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</si>
  <si>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</si>
  <si>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</si>
  <si>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</si>
  <si>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</si>
  <si>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</si>
  <si>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</si>
  <si>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</si>
  <si>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</si>
  <si>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</si>
  <si>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</si>
  <si>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</si>
  <si>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</si>
  <si>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</si>
  <si>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</si>
  <si>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</si>
  <si>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</si>
  <si>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</si>
  <si>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</si>
  <si>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</si>
  <si>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</si>
  <si>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</si>
  <si>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</si>
  <si>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</si>
  <si>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</si>
  <si>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</si>
  <si>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</si>
  <si>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</si>
  <si>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</si>
  <si>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</si>
  <si>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</si>
  <si>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</si>
  <si>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</si>
  <si>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</si>
  <si>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</si>
  <si>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</si>
  <si>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</si>
  <si>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</si>
  <si>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</si>
  <si>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</si>
  <si>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</si>
  <si>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</si>
  <si>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</si>
  <si>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</si>
  <si>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</si>
  <si>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</si>
  <si>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</si>
  <si>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</si>
  <si>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</si>
  <si>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</si>
  <si>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</si>
  <si>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</si>
  <si>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</si>
  <si>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</si>
  <si>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</si>
  <si>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</si>
  <si>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</si>
  <si>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</si>
  <si>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</si>
  <si>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</si>
  <si>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</si>
  <si>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</si>
  <si>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</si>
  <si>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</si>
  <si>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</si>
  <si>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</si>
  <si>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</si>
  <si>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</si>
  <si>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</si>
  <si>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</si>
  <si>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</si>
  <si>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</si>
  <si>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</si>
  <si>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</si>
  <si>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</si>
  <si>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</si>
  <si>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</si>
  <si>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</si>
  <si>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</si>
  <si>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</si>
  <si>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</si>
  <si>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</si>
  <si>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</si>
  <si>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</si>
  <si>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</si>
  <si>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</si>
  <si>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</si>
  <si>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</si>
  <si>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</si>
  <si>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</si>
  <si>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</si>
  <si>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</si>
  <si>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</si>
  <si>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</si>
  <si>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</si>
  <si>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</si>
  <si>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</si>
  <si>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</si>
  <si>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</si>
  <si>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</si>
  <si>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</si>
  <si>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</si>
  <si>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</si>
  <si>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</si>
  <si>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</si>
  <si>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</si>
  <si>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</si>
  <si>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</si>
  <si>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</si>
  <si>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</si>
  <si>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</si>
  <si>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</si>
  <si>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</si>
  <si>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</si>
  <si>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</si>
  <si>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</si>
  <si>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</si>
  <si>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</si>
  <si>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</si>
  <si>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</si>
  <si>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</si>
  <si>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</si>
  <si>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</si>
  <si>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</si>
  <si>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</si>
  <si>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</si>
  <si>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</si>
  <si>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</si>
  <si>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</si>
  <si>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</si>
  <si>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</si>
  <si>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</si>
  <si>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</si>
  <si>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</si>
  <si>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</si>
  <si>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</si>
  <si>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</si>
  <si>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</si>
  <si>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</si>
  <si>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</si>
  <si>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</si>
  <si>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</si>
  <si>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</si>
  <si>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</si>
  <si>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</si>
  <si>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</si>
  <si>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</si>
  <si>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</si>
  <si>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</si>
  <si>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</si>
  <si>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</si>
  <si>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</si>
  <si>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</si>
  <si>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</si>
  <si>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</si>
  <si>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</si>
  <si>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</si>
  <si>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</si>
  <si>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</si>
  <si>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</si>
  <si>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</si>
  <si>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</si>
  <si>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</si>
  <si>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</si>
  <si>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</si>
  <si>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</si>
  <si>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</si>
  <si>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</si>
  <si>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</si>
  <si>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</si>
  <si>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</si>
  <si>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</si>
  <si>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</si>
  <si>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</si>
  <si>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</si>
  <si>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</si>
  <si>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</si>
  <si>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</si>
  <si>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</si>
  <si>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</si>
  <si>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</si>
  <si>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</si>
  <si>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</si>
  <si>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</si>
  <si>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</si>
  <si>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</si>
  <si>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</si>
  <si>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</si>
  <si>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</si>
  <si>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</si>
  <si>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</si>
  <si>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</si>
  <si>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</si>
  <si>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</si>
  <si>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</si>
  <si>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</si>
  <si>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</si>
  <si>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</si>
  <si>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</si>
  <si>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</si>
  <si>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</si>
  <si>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</si>
  <si>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</si>
  <si>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</si>
  <si>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</si>
  <si>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</si>
  <si>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</si>
  <si>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</si>
  <si>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</si>
  <si>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</si>
  <si>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</si>
  <si>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</si>
  <si>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</si>
  <si>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</si>
  <si>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</si>
  <si>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</si>
  <si>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</si>
  <si>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</si>
  <si>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</si>
  <si>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</si>
  <si>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</si>
  <si>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</si>
  <si>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</si>
  <si>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</si>
  <si>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</si>
  <si>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</si>
  <si>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</si>
  <si>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</si>
  <si>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</si>
  <si>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</si>
  <si>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</si>
  <si>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</si>
  <si>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</si>
  <si>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</si>
  <si>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</si>
  <si>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</si>
  <si>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</si>
  <si>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</si>
  <si>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</si>
  <si>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</si>
  <si>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</si>
  <si>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</si>
  <si>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</si>
  <si>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</si>
  <si>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</si>
  <si>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</si>
  <si>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</si>
  <si>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</si>
  <si>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</si>
  <si>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</si>
  <si>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</si>
  <si>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</si>
  <si>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</si>
  <si>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</si>
  <si>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</si>
  <si>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</si>
  <si>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</si>
  <si>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</si>
  <si>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</si>
  <si>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</si>
  <si>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</si>
  <si>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</si>
  <si>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</si>
  <si>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</si>
  <si>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</si>
  <si>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</si>
  <si>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</si>
  <si>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</si>
  <si>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</si>
  <si>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</si>
  <si>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</si>
  <si>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</si>
  <si>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</si>
  <si>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</si>
  <si>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</si>
  <si>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</si>
  <si>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</si>
  <si>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</si>
  <si>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</si>
  <si>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</si>
  <si>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</si>
  <si>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</si>
  <si>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</si>
  <si>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</si>
  <si>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</si>
  <si>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</si>
  <si>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</si>
  <si>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</si>
  <si>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</si>
  <si>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</si>
  <si>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</si>
  <si>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</si>
  <si>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</si>
  <si>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</si>
  <si>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</si>
  <si>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</si>
  <si>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</si>
  <si>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</si>
  <si>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</si>
  <si>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</si>
  <si>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</si>
  <si>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</si>
  <si>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</si>
  <si>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</si>
  <si>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</si>
  <si>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</si>
  <si>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</si>
  <si>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</si>
  <si>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</si>
  <si>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</si>
  <si>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</si>
  <si>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</si>
  <si>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</si>
  <si>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</si>
  <si>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</si>
  <si>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</si>
  <si>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</si>
  <si>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</si>
  <si>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</si>
  <si>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</si>
  <si>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</si>
  <si>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</si>
  <si>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</si>
  <si>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</si>
  <si>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</si>
  <si>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</si>
  <si>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</si>
  <si>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</si>
  <si>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</si>
  <si>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</si>
  <si>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</si>
  <si>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</si>
  <si>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</si>
  <si>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</si>
  <si>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</si>
  <si>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</si>
  <si>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</si>
  <si>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</si>
  <si>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</si>
  <si>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</si>
  <si>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</si>
  <si>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</si>
  <si>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</si>
  <si>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</si>
  <si>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</si>
  <si>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</si>
  <si>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</si>
  <si>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</si>
  <si>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</si>
  <si>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</si>
  <si>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</si>
  <si>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</si>
  <si>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</si>
  <si>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</si>
  <si>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</si>
  <si>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</si>
  <si>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</si>
  <si>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</si>
  <si>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</si>
  <si>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</si>
  <si>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</si>
  <si>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</si>
  <si>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</si>
  <si>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</si>
  <si>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</si>
  <si>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</si>
  <si>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</si>
  <si>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</si>
  <si>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</si>
  <si>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</si>
  <si>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</si>
  <si>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</si>
  <si>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</si>
  <si>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</si>
  <si>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</si>
  <si>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</si>
  <si>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</si>
  <si>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</si>
  <si>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</si>
  <si>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</si>
  <si>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</si>
  <si>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</si>
  <si>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</si>
  <si>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</si>
  <si>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</si>
  <si>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</si>
  <si>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</si>
  <si>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</si>
  <si>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</si>
  <si>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</si>
  <si>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</si>
  <si>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</si>
  <si>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</si>
  <si>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</si>
  <si>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</si>
  <si>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</si>
  <si>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</si>
  <si>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</si>
  <si>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</si>
  <si>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</si>
  <si>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</si>
  <si>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</si>
  <si>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</si>
  <si>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</si>
  <si>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</si>
  <si>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</si>
  <si>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</si>
  <si>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</si>
  <si>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</si>
  <si>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</si>
  <si>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</si>
  <si>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</si>
  <si>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</si>
  <si>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</si>
  <si>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</si>
  <si>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</si>
  <si>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</si>
  <si>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</si>
  <si>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</si>
  <si>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</si>
  <si>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</si>
  <si>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</si>
  <si>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</si>
  <si>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</si>
  <si>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</si>
  <si>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</si>
  <si>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</si>
  <si>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</si>
  <si>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</si>
  <si>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</si>
  <si>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</si>
  <si>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</si>
  <si>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</si>
  <si>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</si>
  <si>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</si>
  <si>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</si>
  <si>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</si>
  <si>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</si>
  <si>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</si>
  <si>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</si>
  <si>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</si>
  <si>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</si>
  <si>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</si>
  <si>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</si>
  <si>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</si>
  <si>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</si>
  <si>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</si>
  <si>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</si>
  <si>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</si>
  <si>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</si>
  <si>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</si>
  <si>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</si>
  <si>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</si>
  <si>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</si>
  <si>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</si>
  <si>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</si>
  <si>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</si>
  <si>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</si>
  <si>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</si>
  <si>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</si>
  <si>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</si>
  <si>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</si>
  <si>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</si>
  <si>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</si>
  <si>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</si>
  <si>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</si>
  <si>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</si>
  <si>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</si>
  <si>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</si>
  <si>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</si>
  <si>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</si>
  <si>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</si>
  <si>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</si>
  <si>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</si>
  <si>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</si>
  <si>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</si>
  <si>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</si>
  <si>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</si>
  <si>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</si>
  <si>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</si>
  <si>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</si>
  <si>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</si>
  <si>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</si>
  <si>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</si>
  <si>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</si>
  <si>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</si>
  <si>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</si>
  <si>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</si>
  <si>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</si>
  <si>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</si>
  <si>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</si>
  <si>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</si>
  <si>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</si>
  <si>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</si>
  <si>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</si>
  <si>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</si>
  <si>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</si>
  <si>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</si>
  <si>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</si>
  <si>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</si>
  <si>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</si>
  <si>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</si>
  <si>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</si>
  <si>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</si>
  <si>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</si>
  <si>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</si>
  <si>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</si>
  <si>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</si>
  <si>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</si>
  <si>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</si>
  <si>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</si>
  <si>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</si>
  <si>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</si>
  <si>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</si>
  <si>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</si>
  <si>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</si>
  <si>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</si>
  <si>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</si>
  <si>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</si>
  <si>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</si>
  <si>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</si>
  <si>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</si>
  <si>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</si>
  <si>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</si>
  <si>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</si>
  <si>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</si>
  <si>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</si>
  <si>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</si>
  <si>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</si>
  <si>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</si>
  <si>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</si>
  <si>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</si>
  <si>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</si>
  <si>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</si>
  <si>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</si>
  <si>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</si>
  <si>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</si>
  <si>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</si>
  <si>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</si>
  <si>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</si>
  <si>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</si>
  <si>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</si>
  <si>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</si>
  <si>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</si>
  <si>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</si>
  <si>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</si>
  <si>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</si>
  <si>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</si>
  <si>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</si>
  <si>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</si>
  <si>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</si>
  <si>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</si>
  <si>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</si>
  <si>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</si>
  <si>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</si>
  <si>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</si>
  <si>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</si>
  <si>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</si>
  <si>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</si>
  <si>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</si>
  <si>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</si>
  <si>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</si>
  <si>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</si>
  <si>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</si>
  <si>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</si>
  <si>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</si>
  <si>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</si>
  <si>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</si>
  <si>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</si>
  <si>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</si>
  <si>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</si>
  <si>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</si>
  <si>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</si>
  <si>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</si>
  <si>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</si>
  <si>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</si>
  <si>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</si>
  <si>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</si>
  <si>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</si>
  <si>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</si>
  <si>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</si>
  <si>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</si>
  <si>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</si>
  <si>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</si>
  <si>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</si>
  <si>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</si>
  <si>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</si>
  <si>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</si>
  <si>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</si>
  <si>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</si>
  <si>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</si>
  <si>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</si>
  <si>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</si>
  <si>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</si>
  <si>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</si>
  <si>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</si>
  <si>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</si>
  <si>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</si>
  <si>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</si>
  <si>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</si>
  <si>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</si>
  <si>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</si>
  <si>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</si>
  <si>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</si>
  <si>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</si>
  <si>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</si>
  <si>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</si>
  <si>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</si>
  <si>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</si>
  <si>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</si>
  <si>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</si>
  <si>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</si>
  <si>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</si>
  <si>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</si>
  <si>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</si>
  <si>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</si>
  <si>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</si>
  <si>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</si>
  <si>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</si>
  <si>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</si>
  <si>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</si>
  <si>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</si>
  <si>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</si>
  <si>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</si>
  <si>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</si>
  <si>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</si>
  <si>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</si>
  <si>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</si>
  <si>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</si>
  <si>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</si>
  <si>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</si>
  <si>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</si>
  <si>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</si>
  <si>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</si>
  <si>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</si>
  <si>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</si>
  <si>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</si>
  <si>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</si>
  <si>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</si>
  <si>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</si>
  <si>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</si>
  <si>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</si>
  <si>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</si>
  <si>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</si>
  <si>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</si>
  <si>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</si>
  <si>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</si>
  <si>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</si>
  <si>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</si>
  <si>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</si>
  <si>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</si>
  <si>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</si>
  <si>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</si>
  <si>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</si>
  <si>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</si>
  <si>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</si>
  <si>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</si>
  <si>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</si>
  <si>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</si>
  <si>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</si>
  <si>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</si>
  <si>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</si>
  <si>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</si>
  <si>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</si>
  <si>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</si>
  <si>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</si>
  <si>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</si>
  <si>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</si>
  <si>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</si>
  <si>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</si>
  <si>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</si>
  <si>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</si>
  <si>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</si>
  <si>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</si>
  <si>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</si>
  <si>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</si>
  <si>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</si>
  <si>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</si>
  <si>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</si>
  <si>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</si>
  <si>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</si>
  <si>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</si>
  <si>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</si>
  <si>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</si>
  <si>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</si>
  <si>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</si>
  <si>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</si>
  <si>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</si>
  <si>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</si>
  <si>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</si>
  <si>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</si>
  <si>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</si>
  <si>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</si>
  <si>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</si>
  <si>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</si>
  <si>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</si>
  <si>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</si>
  <si>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</si>
  <si>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</si>
  <si>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</si>
  <si>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</si>
  <si>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</si>
  <si>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</si>
  <si>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</si>
  <si>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</si>
  <si>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</si>
  <si>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</si>
  <si>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</si>
  <si>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</si>
  <si>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</si>
  <si>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</si>
  <si>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</si>
  <si>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</si>
  <si>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</si>
  <si>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</si>
  <si>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</si>
  <si>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</si>
  <si>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</si>
  <si>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</si>
  <si>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</si>
  <si>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</si>
  <si>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</si>
  <si>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</si>
  <si>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</si>
  <si>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</si>
  <si>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</si>
  <si>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</si>
  <si>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</si>
  <si>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</si>
  <si>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</si>
  <si>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</si>
  <si>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</si>
  <si>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</si>
  <si>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</si>
  <si>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</si>
  <si>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</si>
  <si>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</si>
  <si>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</si>
  <si>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</si>
  <si>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</si>
  <si>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</si>
  <si>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</si>
  <si>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</si>
  <si>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</si>
  <si>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</si>
  <si>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</si>
  <si>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</si>
  <si>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</si>
  <si>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</si>
  <si>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</si>
  <si>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</si>
  <si>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</si>
  <si>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</si>
  <si>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</si>
  <si>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</si>
  <si>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</si>
  <si>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</si>
  <si>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</si>
  <si>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</si>
  <si>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</si>
  <si>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</si>
  <si>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</si>
  <si>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</si>
  <si>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</si>
  <si>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</si>
  <si>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</si>
  <si>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</si>
  <si>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</si>
  <si>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</si>
  <si>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</si>
  <si>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</si>
  <si>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</si>
  <si>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</si>
  <si>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</si>
  <si>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</si>
  <si>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</si>
  <si>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</si>
  <si>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</si>
  <si>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</si>
  <si>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</si>
  <si>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</si>
  <si>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</si>
  <si>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</si>
  <si>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</si>
  <si>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</si>
  <si>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</si>
  <si>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</si>
  <si>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</si>
  <si>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</si>
  <si>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</si>
  <si>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</si>
  <si>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</si>
  <si>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</si>
  <si>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</si>
  <si>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</si>
  <si>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</si>
  <si>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</si>
  <si>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</si>
  <si>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</si>
  <si>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</si>
  <si>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</si>
  <si>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</si>
  <si>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</si>
  <si>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</si>
  <si>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</si>
  <si>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</si>
  <si>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</si>
  <si>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</si>
  <si>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</si>
  <si>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</si>
  <si>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</si>
  <si>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</si>
  <si>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</si>
  <si>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</si>
  <si>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</si>
  <si>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</si>
  <si>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</si>
  <si>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</si>
  <si>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</si>
  <si>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</si>
  <si>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</si>
  <si>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</si>
  <si>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</si>
  <si>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</si>
  <si>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</si>
  <si>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</si>
  <si>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</si>
  <si>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</si>
  <si>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</si>
  <si>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</si>
  <si>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</si>
  <si>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</si>
  <si>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</si>
  <si>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</si>
  <si>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</si>
  <si>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</si>
  <si>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</si>
  <si>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</si>
  <si>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</si>
  <si>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</si>
  <si>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</si>
  <si>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</si>
  <si>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</si>
  <si>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</si>
  <si>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</si>
  <si>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</si>
  <si>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</si>
  <si>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</si>
  <si>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</si>
  <si>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</si>
  <si>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</si>
  <si>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</si>
  <si>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</si>
  <si>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</si>
  <si>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</si>
  <si>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</si>
  <si>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</si>
  <si>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</si>
  <si>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</si>
  <si>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</si>
  <si>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</si>
  <si>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</si>
  <si>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</si>
  <si>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</si>
  <si>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</si>
  <si>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</si>
  <si>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</si>
  <si>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</si>
  <si>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</si>
  <si>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</si>
  <si>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</si>
  <si>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</si>
  <si>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</si>
  <si>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</si>
  <si>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</si>
  <si>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</si>
  <si>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</si>
  <si>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</si>
  <si>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</si>
  <si>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</si>
  <si>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</si>
  <si>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</si>
  <si>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</si>
  <si>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</si>
  <si>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</si>
  <si>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</si>
  <si>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</si>
  <si>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</si>
  <si>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</si>
  <si>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</si>
  <si>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</si>
  <si>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</si>
  <si>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</si>
  <si>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</si>
  <si>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</si>
  <si>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</si>
  <si>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</si>
  <si>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</si>
  <si>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</si>
  <si>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</si>
  <si>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</si>
  <si>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</si>
  <si>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</si>
  <si>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</si>
  <si>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</si>
  <si>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</si>
  <si>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</si>
  <si>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</si>
  <si>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</si>
  <si>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</si>
  <si>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</si>
  <si>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</si>
  <si>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</si>
  <si>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</si>
  <si>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</si>
  <si>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</si>
  <si>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</si>
  <si>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</si>
  <si>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</si>
  <si>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</si>
  <si>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</si>
  <si>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</si>
  <si>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</si>
  <si>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</si>
  <si>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</si>
  <si>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</si>
  <si>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</si>
  <si>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</si>
  <si>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</si>
  <si>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</si>
  <si>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</si>
  <si>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</si>
  <si>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</si>
  <si>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</si>
  <si>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</si>
  <si>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</si>
  <si>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</si>
  <si>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</si>
  <si>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</si>
  <si>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</si>
  <si>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</si>
  <si>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</si>
  <si>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</si>
  <si>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</si>
  <si>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</si>
  <si>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</si>
  <si>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</si>
  <si>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</si>
  <si>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</si>
  <si>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</si>
  <si>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</si>
  <si>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</si>
  <si>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</si>
  <si>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</si>
  <si>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</si>
  <si>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</si>
  <si>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</si>
  <si>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</si>
  <si>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</si>
  <si>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</si>
  <si>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</si>
  <si>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</si>
  <si>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</si>
  <si>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</si>
  <si>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</si>
  <si>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</si>
  <si>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</si>
  <si>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</si>
  <si>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</si>
  <si>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</si>
  <si>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</si>
  <si>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</si>
  <si>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</si>
  <si>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</si>
  <si>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</si>
  <si>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</si>
  <si>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</si>
  <si>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</si>
  <si>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</si>
  <si>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</si>
  <si>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</si>
  <si>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</si>
  <si>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</si>
  <si>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</si>
  <si>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</si>
  <si>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</si>
  <si>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</si>
  <si>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</si>
  <si>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</si>
  <si>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</si>
  <si>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</si>
  <si>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</si>
  <si>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</si>
  <si>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</si>
  <si>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</si>
  <si>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</si>
  <si>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</si>
  <si>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</si>
  <si>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</si>
  <si>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</si>
  <si>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</si>
  <si>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</si>
  <si>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</si>
  <si>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</si>
  <si>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</si>
  <si>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</si>
  <si>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</si>
  <si>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</si>
  <si>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</si>
  <si>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</si>
  <si>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</si>
  <si>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</si>
  <si>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</si>
  <si>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</si>
  <si>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</si>
  <si>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</si>
  <si>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</si>
  <si>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</si>
  <si>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</si>
  <si>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</si>
  <si>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</si>
  <si>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</si>
  <si>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</si>
  <si>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</si>
  <si>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</si>
  <si>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</si>
  <si>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</si>
  <si>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</si>
  <si>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</si>
  <si>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</si>
  <si>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</si>
  <si>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</si>
  <si>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</si>
  <si>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</si>
  <si>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</si>
  <si>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</si>
  <si>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</si>
  <si>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</si>
  <si>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</si>
  <si>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</si>
  <si>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</si>
  <si>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</si>
  <si>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</si>
  <si>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</si>
  <si>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</si>
  <si>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</si>
  <si>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</si>
  <si>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</si>
  <si>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</si>
  <si>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</si>
  <si>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</si>
  <si>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</si>
  <si>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</si>
  <si>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</si>
  <si>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</si>
  <si>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</si>
  <si>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</si>
  <si>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</si>
  <si>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</si>
  <si>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</si>
  <si>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</si>
  <si>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</si>
  <si>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</si>
  <si>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</si>
  <si>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</si>
  <si>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</si>
  <si>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</si>
  <si>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</si>
  <si>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</si>
  <si>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</si>
  <si>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</si>
  <si>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</si>
  <si>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</si>
  <si>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</si>
  <si>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</si>
  <si>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</si>
  <si>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</si>
  <si>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</si>
  <si>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</si>
  <si>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</si>
  <si>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</si>
  <si>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</si>
  <si>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</si>
  <si>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</si>
  <si>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</si>
  <si>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</si>
  <si>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</si>
  <si>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</si>
  <si>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</si>
  <si>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</si>
  <si>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</si>
  <si>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</si>
  <si>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</si>
  <si>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</si>
  <si>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</si>
  <si>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</si>
  <si>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</si>
  <si>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</si>
  <si>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</si>
  <si>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</si>
  <si>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</si>
  <si>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</si>
  <si>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</si>
  <si>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</si>
  <si>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</si>
  <si>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</si>
  <si>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</si>
  <si>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</si>
  <si>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</si>
  <si>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</si>
  <si>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</si>
  <si>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</si>
  <si>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</si>
  <si>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</si>
  <si>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</si>
  <si>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</si>
  <si>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</si>
  <si>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</si>
  <si>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</si>
  <si>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</si>
  <si>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</si>
  <si>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</si>
  <si>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</si>
  <si>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</si>
  <si>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</si>
  <si>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</si>
  <si>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</si>
  <si>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</si>
  <si>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</si>
  <si>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</si>
  <si>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</si>
  <si>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</si>
  <si>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</si>
  <si>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</si>
  <si>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</si>
  <si>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</si>
  <si>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</si>
  <si>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</si>
  <si>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</si>
  <si>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</si>
  <si>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</si>
  <si>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</si>
  <si>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</si>
  <si>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</si>
  <si>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</si>
  <si>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</si>
  <si>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</si>
  <si>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</si>
  <si>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</si>
  <si>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</si>
  <si>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</si>
  <si>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</si>
  <si>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</si>
  <si>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</si>
  <si>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</si>
  <si>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</si>
  <si>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</si>
  <si>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</si>
  <si>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</si>
  <si>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</si>
  <si>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</si>
  <si>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</si>
  <si>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</si>
  <si>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</si>
  <si>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</si>
  <si>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</si>
  <si>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</si>
  <si>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</si>
  <si>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</si>
  <si>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</si>
  <si>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</si>
  <si>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</si>
  <si>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</si>
  <si>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</si>
  <si>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</si>
  <si>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</si>
  <si>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</si>
  <si>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</si>
  <si>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</si>
  <si>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</si>
  <si>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</si>
  <si>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</si>
  <si>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</si>
  <si>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</si>
  <si>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</si>
  <si>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</si>
  <si>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</si>
  <si>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</si>
  <si>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</si>
  <si>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</si>
  <si>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</si>
  <si>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</si>
  <si>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</si>
  <si>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</si>
  <si>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</si>
  <si>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</si>
  <si>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</si>
  <si>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</si>
  <si>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</si>
  <si>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</si>
  <si>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</si>
  <si>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</si>
  <si>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</si>
  <si>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</si>
  <si>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</si>
  <si>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</si>
  <si>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</si>
  <si>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</si>
  <si>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</si>
  <si>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</si>
  <si>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</si>
  <si>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</si>
  <si>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</si>
  <si>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</si>
  <si>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</si>
  <si>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</si>
  <si>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</si>
  <si>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</si>
  <si>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</si>
  <si>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</si>
  <si>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</si>
  <si>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</si>
  <si>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</si>
  <si>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</si>
  <si>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</si>
  <si>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</si>
  <si>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</si>
  <si>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</si>
  <si>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</si>
  <si>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</si>
  <si>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</si>
  <si>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</si>
  <si>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</si>
  <si>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</si>
  <si>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</si>
  <si>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</si>
  <si>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</si>
  <si>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</si>
  <si>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</si>
  <si>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</si>
  <si>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</si>
  <si>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</si>
  <si>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</si>
  <si>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</si>
  <si>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</si>
  <si>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</si>
  <si>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</si>
  <si>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</si>
  <si>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</si>
  <si>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</si>
  <si>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</si>
  <si>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</si>
  <si>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</si>
  <si>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</si>
  <si>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</si>
  <si>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</si>
  <si>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</si>
  <si>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</si>
  <si>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</si>
  <si>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</si>
  <si>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</si>
  <si>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</si>
  <si>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</si>
  <si>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</si>
  <si>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</si>
  <si>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</si>
  <si>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</si>
  <si>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</si>
  <si>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</si>
  <si>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</si>
  <si>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</si>
  <si>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</si>
  <si>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</si>
  <si>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</si>
  <si>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</si>
  <si>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</si>
  <si>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</si>
  <si>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</si>
  <si>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</si>
  <si>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</si>
  <si>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</si>
  <si>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</si>
  <si>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</si>
  <si>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</si>
  <si>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</si>
  <si>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</si>
  <si>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</si>
  <si>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</si>
  <si>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</si>
  <si>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</si>
  <si>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</si>
  <si>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</si>
  <si>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</si>
  <si>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</si>
  <si>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</si>
  <si>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</si>
  <si>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</si>
  <si>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</si>
  <si>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</si>
  <si>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</si>
  <si>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</si>
  <si>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</si>
  <si>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</si>
  <si>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</si>
  <si>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</si>
  <si>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</si>
  <si>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</si>
  <si>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</si>
  <si>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</si>
  <si>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</si>
  <si>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</si>
  <si>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</si>
  <si>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</si>
  <si>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</si>
  <si>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</si>
  <si>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</si>
  <si>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</si>
  <si>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</si>
  <si>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</si>
  <si>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</si>
  <si>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</si>
  <si>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</si>
  <si>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</si>
  <si>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</si>
  <si>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</si>
  <si>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</si>
  <si>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</si>
  <si>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</si>
  <si>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</si>
  <si>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</si>
  <si>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</si>
  <si>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</si>
  <si>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</si>
  <si>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</si>
  <si>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</si>
  <si>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</si>
  <si>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</si>
  <si>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</si>
  <si>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</si>
  <si>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</si>
  <si>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</si>
  <si>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</si>
  <si>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</si>
  <si>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</si>
  <si>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</si>
  <si>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</si>
  <si>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</si>
  <si>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</si>
  <si>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</si>
  <si>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</si>
  <si>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</si>
  <si>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</si>
  <si>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</si>
  <si>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</si>
  <si>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</si>
  <si>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</si>
  <si>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</si>
  <si>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</si>
  <si>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</si>
  <si>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</si>
  <si>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</si>
  <si>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</si>
  <si>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</si>
  <si>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</si>
  <si>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</si>
  <si>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</si>
  <si>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</si>
  <si>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</si>
  <si>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</si>
  <si>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</si>
  <si>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</si>
  <si>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</si>
  <si>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</si>
  <si>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</si>
  <si>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</si>
  <si>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</si>
  <si>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</si>
  <si>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</si>
  <si>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</si>
  <si>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</si>
  <si>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</si>
  <si>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</si>
  <si>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</si>
  <si>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</si>
  <si>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</si>
  <si>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</si>
  <si>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</si>
  <si>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</si>
  <si>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</si>
  <si>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</si>
  <si>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</si>
  <si>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</si>
  <si>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</si>
  <si>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</si>
  <si>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</si>
  <si>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</si>
  <si>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</si>
  <si>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</si>
  <si>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</si>
  <si>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</si>
  <si>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</si>
  <si>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</si>
  <si>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</si>
  <si>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</si>
  <si>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</si>
  <si>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</si>
  <si>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</si>
  <si>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</si>
  <si>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</si>
  <si>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</si>
  <si>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</si>
  <si>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</si>
  <si>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</si>
  <si>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</si>
  <si>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</si>
  <si>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</si>
  <si>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</si>
  <si>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</si>
  <si>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</si>
  <si>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</si>
  <si>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</si>
  <si>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</si>
  <si>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</si>
  <si>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</si>
  <si>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</si>
  <si>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</si>
  <si>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</si>
  <si>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</si>
  <si>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</si>
  <si>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</si>
  <si>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</si>
  <si>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</si>
  <si>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</si>
  <si>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</si>
  <si>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</si>
  <si>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</si>
  <si>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</si>
  <si>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</si>
  <si>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</si>
  <si>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</si>
  <si>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</si>
  <si>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</si>
  <si>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</si>
  <si>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</si>
  <si>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</si>
  <si>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</si>
  <si>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</si>
  <si>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</si>
  <si>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</si>
  <si>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</si>
  <si>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</si>
  <si>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</si>
  <si>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</si>
  <si>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</si>
  <si>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</si>
  <si>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</si>
  <si>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</si>
  <si>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</si>
  <si>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</si>
  <si>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</si>
  <si>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</si>
  <si>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</si>
  <si>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</si>
  <si>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</si>
  <si>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</si>
  <si>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</si>
  <si>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</si>
  <si>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</si>
  <si>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</si>
  <si>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</si>
  <si>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</si>
  <si>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</si>
  <si>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</si>
  <si>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</si>
  <si>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</si>
  <si>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</si>
  <si>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</si>
  <si>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</si>
  <si>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</si>
  <si>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</si>
  <si>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</si>
  <si>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</si>
  <si>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</si>
  <si>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</si>
  <si>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</si>
  <si>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</si>
  <si>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</si>
  <si>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</si>
  <si>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</si>
  <si>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</si>
  <si>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</si>
  <si>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</si>
  <si>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</si>
  <si>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</si>
  <si>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</si>
  <si>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</si>
  <si>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</si>
  <si>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</si>
  <si>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</si>
  <si>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</si>
  <si>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</si>
  <si>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</si>
  <si>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</si>
  <si>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</si>
  <si>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</si>
  <si>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</si>
  <si>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</si>
  <si>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</si>
  <si>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</si>
  <si>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</si>
  <si>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</si>
  <si>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</si>
  <si>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</si>
  <si>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</si>
  <si>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</si>
  <si>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</si>
  <si>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</si>
  <si>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</si>
  <si>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</si>
  <si>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</si>
  <si>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</si>
  <si>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</si>
  <si>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</si>
  <si>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</si>
  <si>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</si>
  <si>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</si>
  <si>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</si>
  <si>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</si>
  <si>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</si>
  <si>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</si>
  <si>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</si>
  <si>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</si>
  <si>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</si>
  <si>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</si>
  <si>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</si>
  <si>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</si>
  <si>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</si>
  <si>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</si>
  <si>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</si>
  <si>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</si>
  <si>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</si>
  <si>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</si>
  <si>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</si>
  <si>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</si>
  <si>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</si>
  <si>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</si>
  <si>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</si>
  <si>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</si>
  <si>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</si>
  <si>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</si>
  <si>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</si>
  <si>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</si>
  <si>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</si>
  <si>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</si>
  <si>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</si>
  <si>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</si>
  <si>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</si>
  <si>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</si>
  <si>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</si>
  <si>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</si>
  <si>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</si>
  <si>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</si>
  <si>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</si>
  <si>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</si>
  <si>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</si>
  <si>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</si>
  <si>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</si>
  <si>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</si>
  <si>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</si>
  <si>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</si>
  <si>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</si>
  <si>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</si>
  <si>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</si>
  <si>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</si>
  <si>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</si>
  <si>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</si>
  <si>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</si>
  <si>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</si>
  <si>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</si>
  <si>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</si>
  <si>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</si>
  <si>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</si>
  <si>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</si>
  <si>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</si>
  <si>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</si>
  <si>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</si>
  <si>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</si>
  <si>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</si>
  <si>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</si>
  <si>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</si>
  <si>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</si>
  <si>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</si>
  <si>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</si>
  <si>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</si>
  <si>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</si>
  <si>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</si>
  <si>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</si>
  <si>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</si>
  <si>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</si>
  <si>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</si>
  <si>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</si>
  <si>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</si>
  <si>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</si>
  <si>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</si>
  <si>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</si>
  <si>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</si>
  <si>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</si>
  <si>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</si>
  <si>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</si>
  <si>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</si>
  <si>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</si>
  <si>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</si>
  <si>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</si>
  <si>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</si>
  <si>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</si>
  <si>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</si>
  <si>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</si>
  <si>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</si>
  <si>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</si>
  <si>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</si>
  <si>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</si>
  <si>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</si>
  <si>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</si>
  <si>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</si>
  <si>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</si>
  <si>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</si>
  <si>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</si>
  <si>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</si>
  <si>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</si>
  <si>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</si>
  <si>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</si>
  <si>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</si>
  <si>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</si>
  <si>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</si>
  <si>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</si>
  <si>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</si>
  <si>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</si>
  <si>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</si>
  <si>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</si>
  <si>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</si>
  <si>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</si>
  <si>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</si>
  <si>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</si>
  <si>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</si>
  <si>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</si>
  <si>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</si>
  <si>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</si>
  <si>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</si>
  <si>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</si>
  <si>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</si>
  <si>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</si>
  <si>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</si>
  <si>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</si>
  <si>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</si>
  <si>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</si>
  <si>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</si>
  <si>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</si>
  <si>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</si>
  <si>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</si>
  <si>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</si>
  <si>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</si>
  <si>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</si>
  <si>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</si>
  <si>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</si>
  <si>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</si>
  <si>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</si>
  <si>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</si>
  <si>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</si>
  <si>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</si>
  <si>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</si>
  <si>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</si>
  <si>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</si>
  <si>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</si>
  <si>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</si>
  <si>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</si>
  <si>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</si>
  <si>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</si>
  <si>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</si>
  <si>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</si>
  <si>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</si>
  <si>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</si>
  <si>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</si>
  <si>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</si>
  <si>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</si>
  <si>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</si>
  <si>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</si>
  <si>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</si>
  <si>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</si>
  <si>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</si>
  <si>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</si>
  <si>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</si>
  <si>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</si>
  <si>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</si>
  <si>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</si>
  <si>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</si>
  <si>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</si>
  <si>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</si>
  <si>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</si>
  <si>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</si>
  <si>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</si>
  <si>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</si>
  <si>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</si>
  <si>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</si>
  <si>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</si>
  <si>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</si>
  <si>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</si>
  <si>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</si>
  <si>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</si>
  <si>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</si>
  <si>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</si>
  <si>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</si>
  <si>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</si>
  <si>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</si>
  <si>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</si>
  <si>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</si>
  <si>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</si>
  <si>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</si>
  <si>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</si>
  <si>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</si>
  <si>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</si>
  <si>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</si>
  <si>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</si>
  <si>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</si>
  <si>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</si>
  <si>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</si>
  <si>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</si>
  <si>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</si>
  <si>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</si>
  <si>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</si>
  <si>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</si>
  <si>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</si>
  <si>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</si>
  <si>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</si>
  <si>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</si>
  <si>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</si>
  <si>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</si>
  <si>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</si>
  <si>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</si>
  <si>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</si>
  <si>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</si>
  <si>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</si>
  <si>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</si>
  <si>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</si>
  <si>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</si>
  <si>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</si>
  <si>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</si>
  <si>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</si>
  <si>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</si>
  <si>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</si>
  <si>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</si>
  <si>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</si>
  <si>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</si>
  <si>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</si>
  <si>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</si>
  <si>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</si>
  <si>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</si>
  <si>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</si>
  <si>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</si>
  <si>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</si>
  <si>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</si>
  <si>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</si>
  <si>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</si>
  <si>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</si>
  <si>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</si>
  <si>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</si>
  <si>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</si>
  <si>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</si>
  <si>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</si>
  <si>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</si>
  <si>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</si>
  <si>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</si>
  <si>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</si>
  <si>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</si>
  <si>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</si>
  <si>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</si>
  <si>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</si>
  <si>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</si>
  <si>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</si>
  <si>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</si>
  <si>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</si>
  <si>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</si>
  <si>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</si>
  <si>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</si>
  <si>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</si>
  <si>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</si>
  <si>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</si>
  <si>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</si>
  <si>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</si>
  <si>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</si>
  <si>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</si>
  <si>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</si>
  <si>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</si>
  <si>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</si>
  <si>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</si>
  <si>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</si>
  <si>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</si>
  <si>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</si>
  <si>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</si>
  <si>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</si>
  <si>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</si>
  <si>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</si>
  <si>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</si>
  <si>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</si>
  <si>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</si>
  <si>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</si>
  <si>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</si>
  <si>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</si>
  <si>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</si>
  <si>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</si>
  <si>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</si>
  <si>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</si>
  <si>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</si>
  <si>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</si>
  <si>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</si>
  <si>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</si>
  <si>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</si>
  <si>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</si>
  <si>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</si>
  <si>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</si>
  <si>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</si>
  <si>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</si>
  <si>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</si>
  <si>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</si>
  <si>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</si>
  <si>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</si>
  <si>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</si>
  <si>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</si>
  <si>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</si>
  <si>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</si>
  <si>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</si>
  <si>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</si>
  <si>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</si>
  <si>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</si>
  <si>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</si>
  <si>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</si>
  <si>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</si>
  <si>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</si>
  <si>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</si>
  <si>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</si>
  <si>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</si>
  <si>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</si>
  <si>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</si>
  <si>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</si>
  <si>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</si>
  <si>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</si>
  <si>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</si>
  <si>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</si>
  <si>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</si>
  <si>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</si>
  <si>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</si>
  <si>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</si>
  <si>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</si>
  <si>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</si>
  <si>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</si>
  <si>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</si>
  <si>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</si>
  <si>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</si>
  <si>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</si>
  <si>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</si>
  <si>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</si>
  <si>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</si>
  <si>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</si>
  <si>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</si>
  <si>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</si>
  <si>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</si>
  <si>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</si>
  <si>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</si>
  <si>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</si>
  <si>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</si>
  <si>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</si>
  <si>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</si>
  <si>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</si>
  <si>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</si>
  <si>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</si>
  <si>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</si>
  <si>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</si>
  <si>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</si>
  <si>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</si>
  <si>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</si>
  <si>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</si>
  <si>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</si>
  <si>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</si>
  <si>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</si>
  <si>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</si>
  <si>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</si>
  <si>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</si>
  <si>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</si>
  <si>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</si>
  <si>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</si>
  <si>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</si>
  <si>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</si>
  <si>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</si>
  <si>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</si>
  <si>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</si>
  <si>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</si>
  <si>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</si>
  <si>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</si>
  <si>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</si>
  <si>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</si>
  <si>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</si>
  <si>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</si>
  <si>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</si>
  <si>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</si>
  <si>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</si>
  <si>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</si>
  <si>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</si>
  <si>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</si>
  <si>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</si>
  <si>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</si>
  <si>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</si>
  <si>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</si>
  <si>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</si>
  <si>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</si>
  <si>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</si>
  <si>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</si>
  <si>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</si>
  <si>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</si>
  <si>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</si>
  <si>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</si>
  <si>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</si>
  <si>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</si>
  <si>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</si>
  <si>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</si>
  <si>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</si>
  <si>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</si>
  <si>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</si>
  <si>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</si>
  <si>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</si>
  <si>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</si>
  <si>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</si>
  <si>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</si>
  <si>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</si>
  <si>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</si>
  <si>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</si>
  <si>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</si>
  <si>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</si>
  <si>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</si>
  <si>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</si>
  <si>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</si>
  <si>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</si>
  <si>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</si>
  <si>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</si>
  <si>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</si>
  <si>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</si>
  <si>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</si>
  <si>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</si>
  <si>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</si>
  <si>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</si>
  <si>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</si>
  <si>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</si>
  <si>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</si>
  <si>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</si>
  <si>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</si>
  <si>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</si>
  <si>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</si>
  <si>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</si>
  <si>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</si>
  <si>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</si>
  <si>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</si>
  <si>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</si>
  <si>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</si>
  <si>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</si>
  <si>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</si>
  <si>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</si>
  <si>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</si>
  <si>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</si>
  <si>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</si>
  <si>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</si>
  <si>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</si>
  <si>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</si>
  <si>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</si>
  <si>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</si>
  <si>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</si>
  <si>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</si>
  <si>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</si>
  <si>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</si>
  <si>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</si>
  <si>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</si>
  <si>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</si>
  <si>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</si>
  <si>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</si>
  <si>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</si>
  <si>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</si>
  <si>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</si>
  <si>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</si>
  <si>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</si>
  <si>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</si>
  <si>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</si>
  <si>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</si>
  <si>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</si>
  <si>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</si>
  <si>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</si>
  <si>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</si>
  <si>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</si>
  <si>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</si>
  <si>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</si>
  <si>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</si>
  <si>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</si>
  <si>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</si>
  <si>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</si>
  <si>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</si>
  <si>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</si>
  <si>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</si>
  <si>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</si>
  <si>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</si>
  <si>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</si>
  <si>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</si>
  <si>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</si>
  <si>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</si>
  <si>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</si>
  <si>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</si>
  <si>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</si>
  <si>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</si>
  <si>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</si>
  <si>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</si>
  <si>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</si>
  <si>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</si>
  <si>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</si>
  <si>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</si>
  <si>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</si>
  <si>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</si>
  <si>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</si>
  <si>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</si>
  <si>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</si>
  <si>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</si>
  <si>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</si>
  <si>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</si>
  <si>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</si>
  <si>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</si>
  <si>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</si>
  <si>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</si>
  <si>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</si>
  <si>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</si>
  <si>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</si>
  <si>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</si>
  <si>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</si>
  <si>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</si>
  <si>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</si>
  <si>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</si>
  <si>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</si>
  <si>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</si>
  <si>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</si>
  <si>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</si>
  <si>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</si>
  <si>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</si>
  <si>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</si>
  <si>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</si>
  <si>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</si>
  <si>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</si>
  <si>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</si>
  <si>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</si>
  <si>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</si>
  <si>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</si>
  <si>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</si>
  <si>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</si>
  <si>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</si>
  <si>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</si>
  <si>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</si>
  <si>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</si>
  <si>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</si>
  <si>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</si>
  <si>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</si>
  <si>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</si>
  <si>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</si>
  <si>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</si>
  <si>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</si>
  <si>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</si>
  <si>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</si>
  <si>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</si>
  <si>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</si>
  <si>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</si>
  <si>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</si>
  <si>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</si>
  <si>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</si>
  <si>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</si>
  <si>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</si>
  <si>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</si>
  <si>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</si>
  <si>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</si>
  <si>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</si>
  <si>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</si>
  <si>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</si>
  <si>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</si>
  <si>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</si>
  <si>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</si>
  <si>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</si>
  <si>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</si>
  <si>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</si>
  <si>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</si>
  <si>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</si>
  <si>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</si>
  <si>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</si>
  <si>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</si>
  <si>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</si>
  <si>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</si>
  <si>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</si>
  <si>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</si>
  <si>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</si>
  <si>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</si>
  <si>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</si>
  <si>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</si>
  <si>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</si>
  <si>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</si>
  <si>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</si>
  <si>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</si>
  <si>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</si>
  <si>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</si>
  <si>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</si>
  <si>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</si>
  <si>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</si>
  <si>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</si>
  <si>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</si>
  <si>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</si>
  <si>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</si>
  <si>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</si>
  <si>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</si>
  <si>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</si>
  <si>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</si>
  <si>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</si>
  <si>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</si>
  <si>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</si>
  <si>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</si>
  <si>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</si>
  <si>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</si>
  <si>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</si>
  <si>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</si>
  <si>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</si>
  <si>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</si>
  <si>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</si>
  <si>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</si>
  <si>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</si>
  <si>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</si>
  <si>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</si>
  <si>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</si>
  <si>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</si>
  <si>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</si>
  <si>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</si>
  <si>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</si>
  <si>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</si>
  <si>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</si>
  <si>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</si>
  <si>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</si>
  <si>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</si>
  <si>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</si>
  <si>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</si>
  <si>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</si>
  <si>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</si>
  <si>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</si>
  <si>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</si>
  <si>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</si>
  <si>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</si>
  <si>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</si>
  <si>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</si>
  <si>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</si>
  <si>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</si>
  <si>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</si>
  <si>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</si>
  <si>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</si>
  <si>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</si>
  <si>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</si>
  <si>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</si>
  <si>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</si>
  <si>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</si>
  <si>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</si>
  <si>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</si>
  <si>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</si>
  <si>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</si>
  <si>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</si>
  <si>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</si>
  <si>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</si>
  <si>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</si>
  <si>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</si>
  <si>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</si>
  <si>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</si>
  <si>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</si>
  <si>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</si>
  <si>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</si>
  <si>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</si>
  <si>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</si>
  <si>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</si>
  <si>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</si>
  <si>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</si>
  <si>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</si>
  <si>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</si>
  <si>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</si>
  <si>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</si>
  <si>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</si>
  <si>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</si>
  <si>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</si>
  <si>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</si>
  <si>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</si>
  <si>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</si>
  <si>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</si>
  <si>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</si>
  <si>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</si>
  <si>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</si>
  <si>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</si>
  <si>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</si>
  <si>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</si>
  <si>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</si>
  <si>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</si>
  <si>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</si>
  <si>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</si>
  <si>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</si>
  <si>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</si>
  <si>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</si>
  <si>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</si>
  <si>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</si>
  <si>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</si>
  <si>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</si>
  <si>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</si>
  <si>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</si>
  <si>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</si>
  <si>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</si>
  <si>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</si>
  <si>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</si>
  <si>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</si>
  <si>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</si>
  <si>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</si>
  <si>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</si>
  <si>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</si>
  <si>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</si>
  <si>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</si>
  <si>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</si>
  <si>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</si>
  <si>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</si>
  <si>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</si>
  <si>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</si>
  <si>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</si>
  <si>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</si>
  <si>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</si>
  <si>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</si>
  <si>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</si>
  <si>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</si>
  <si>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</si>
  <si>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</si>
  <si>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</si>
  <si>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</si>
  <si>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</si>
  <si>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</si>
  <si>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</si>
  <si>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</si>
  <si>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</si>
  <si>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</si>
  <si>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</si>
  <si>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</si>
  <si>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</si>
  <si>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</si>
  <si>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</si>
  <si>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</si>
  <si>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</si>
  <si>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</si>
  <si>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</si>
  <si>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</si>
  <si>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</si>
  <si>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</si>
  <si>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</si>
  <si>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</si>
  <si>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</si>
  <si>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</si>
  <si>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</si>
  <si>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</si>
  <si>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</si>
  <si>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</si>
  <si>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</si>
  <si>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</si>
  <si>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</si>
  <si>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</si>
  <si>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</si>
  <si>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</si>
  <si>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</si>
  <si>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</si>
  <si>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</si>
  <si>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</si>
  <si>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</si>
  <si>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</si>
  <si>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</si>
  <si>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</si>
  <si>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</si>
  <si>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</si>
  <si>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</si>
  <si>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</si>
  <si>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</si>
  <si>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</si>
  <si>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</si>
  <si>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</si>
  <si>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</si>
  <si>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</si>
  <si>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</si>
  <si>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</si>
  <si>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</si>
  <si>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</si>
  <si>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</si>
  <si>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</si>
  <si>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</si>
  <si>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</si>
  <si>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</si>
  <si>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</si>
  <si>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</si>
  <si>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</si>
  <si>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</si>
  <si>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</si>
  <si>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</si>
  <si>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</si>
  <si>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</si>
  <si>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</si>
  <si>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</si>
  <si>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</si>
  <si>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</si>
  <si>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</si>
  <si>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</si>
  <si>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</si>
  <si>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</si>
  <si>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</si>
  <si>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</si>
  <si>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</si>
  <si>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</si>
  <si>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</si>
  <si>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</si>
  <si>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</si>
  <si>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</si>
  <si>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</si>
  <si>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</si>
  <si>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</si>
  <si>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</si>
  <si>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</si>
  <si>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</si>
  <si>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</si>
  <si>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</si>
  <si>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</si>
  <si>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</si>
  <si>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</si>
  <si>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</si>
  <si>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</si>
  <si>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</si>
  <si>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</si>
  <si>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</si>
  <si>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</si>
  <si>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</si>
  <si>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</si>
  <si>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</si>
  <si>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</si>
  <si>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</si>
  <si>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</si>
  <si>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</si>
  <si>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</si>
  <si>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</si>
  <si>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</si>
  <si>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</si>
  <si>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</si>
  <si>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</si>
  <si>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</si>
  <si>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</si>
  <si>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</si>
  <si>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</si>
  <si>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</si>
  <si>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</si>
  <si>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</si>
  <si>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</si>
  <si>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</si>
  <si>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</si>
  <si>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</si>
  <si>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</si>
  <si>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</si>
  <si>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</si>
  <si>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</si>
  <si>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</si>
  <si>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</si>
  <si>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</si>
  <si>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</si>
  <si>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</si>
  <si>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</si>
  <si>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</si>
  <si>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</si>
  <si>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</si>
  <si>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</si>
  <si>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</si>
  <si>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</si>
  <si>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</si>
  <si>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</si>
  <si>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</si>
  <si>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</si>
  <si>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</si>
  <si>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</si>
  <si>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</si>
  <si>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</si>
  <si>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</si>
  <si>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</si>
  <si>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</si>
  <si>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</si>
  <si>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</si>
  <si>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</si>
  <si>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</si>
  <si>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</si>
  <si>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</si>
  <si>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</si>
  <si>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</si>
  <si>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</si>
  <si>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</si>
  <si>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</si>
  <si>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</si>
  <si>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</si>
  <si>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</si>
  <si>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</si>
  <si>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</si>
  <si>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</si>
  <si>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</si>
  <si>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</si>
  <si>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</si>
  <si>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</si>
  <si>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</si>
  <si>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</si>
  <si>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</si>
  <si>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</si>
  <si>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</si>
  <si>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</si>
  <si>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</si>
  <si>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</si>
  <si>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</si>
  <si>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</si>
  <si>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</si>
  <si>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</si>
  <si>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</si>
  <si>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</si>
  <si>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</si>
  <si>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</si>
  <si>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</si>
  <si>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</si>
  <si>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</si>
  <si>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</si>
  <si>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</si>
  <si>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</si>
  <si>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</si>
  <si>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</si>
  <si>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</si>
  <si>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</si>
  <si>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</si>
  <si>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</si>
  <si>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</si>
  <si>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</si>
  <si>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</si>
  <si>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</si>
  <si>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</si>
  <si>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</si>
  <si>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</si>
  <si>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</si>
  <si>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</si>
  <si>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</si>
  <si>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</si>
  <si>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</si>
  <si>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</si>
  <si>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</si>
  <si>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</si>
  <si>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</si>
  <si>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</si>
  <si>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</si>
  <si>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</si>
  <si>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</si>
  <si>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</si>
  <si>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</si>
  <si>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</si>
  <si>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</si>
  <si>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</si>
  <si>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</si>
  <si>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</si>
  <si>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</si>
  <si>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</si>
  <si>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</si>
  <si>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</si>
  <si>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</si>
  <si>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</si>
  <si>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</si>
  <si>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</si>
  <si>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</si>
  <si>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</si>
  <si>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</si>
  <si>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</si>
  <si>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</si>
  <si>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</si>
  <si>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</si>
  <si>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</si>
  <si>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</si>
  <si>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</si>
  <si>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</si>
  <si>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</si>
  <si>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</si>
  <si>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</si>
  <si>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</si>
  <si>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</si>
  <si>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</si>
  <si>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</si>
  <si>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</si>
  <si>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</si>
  <si>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</si>
  <si>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</si>
  <si>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</si>
  <si>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</si>
  <si>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</si>
  <si>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</si>
  <si>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</si>
  <si>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</si>
  <si>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</si>
  <si>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</si>
  <si>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</si>
  <si>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</si>
  <si>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</si>
  <si>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</si>
  <si>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</si>
  <si>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</si>
  <si>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</si>
  <si>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</si>
  <si>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</si>
  <si>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</si>
  <si>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</si>
  <si>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</si>
  <si>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</si>
  <si>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</si>
  <si>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</si>
  <si>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</si>
  <si>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</si>
  <si>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</si>
  <si>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</si>
  <si>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</si>
  <si>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</si>
  <si>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</si>
  <si>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</si>
  <si>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</si>
  <si>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</si>
  <si>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</si>
  <si>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</si>
  <si>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</si>
  <si>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</si>
  <si>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</si>
  <si>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</si>
  <si>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</si>
  <si>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</si>
  <si>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</si>
  <si>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</si>
  <si>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</si>
  <si>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</si>
  <si>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</si>
  <si>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</si>
  <si>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</si>
  <si>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</si>
  <si>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</si>
  <si>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</si>
  <si>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</si>
  <si>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</si>
  <si>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</si>
  <si>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</si>
  <si>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</si>
  <si>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</si>
  <si>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</si>
  <si>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</si>
  <si>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</si>
  <si>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</si>
  <si>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</si>
  <si>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</si>
  <si>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</si>
  <si>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</si>
  <si>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</si>
  <si>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</si>
  <si>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</si>
  <si>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</si>
  <si>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</si>
  <si>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</si>
  <si>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</si>
  <si>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</si>
  <si>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</si>
  <si>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</si>
  <si>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</si>
  <si>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</si>
  <si>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</si>
  <si>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</si>
  <si>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</si>
  <si>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</si>
  <si>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</si>
  <si>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</si>
  <si>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</si>
  <si>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</si>
  <si>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</si>
  <si>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</si>
  <si>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</si>
  <si>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</si>
  <si>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</si>
  <si>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</si>
  <si>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</si>
  <si>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</si>
  <si>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</si>
  <si>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</si>
  <si>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</si>
  <si>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</si>
  <si>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</si>
  <si>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</si>
  <si>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</si>
  <si>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</si>
  <si>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</si>
  <si>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</si>
  <si>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</si>
  <si>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</si>
  <si>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</si>
  <si>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</si>
  <si>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</si>
  <si>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</si>
  <si>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</si>
  <si>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</si>
  <si>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</si>
  <si>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</si>
  <si>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</si>
  <si>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</si>
  <si>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</si>
  <si>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</si>
  <si>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</si>
  <si>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</si>
  <si>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</si>
  <si>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</si>
  <si>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</si>
  <si>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</si>
  <si>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</si>
  <si>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</si>
  <si>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</si>
  <si>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</si>
  <si>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</si>
  <si>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</si>
  <si>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</si>
  <si>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</si>
  <si>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</si>
  <si>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</si>
  <si>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</si>
  <si>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</si>
  <si>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</si>
  <si>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</si>
  <si>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</si>
  <si>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</si>
  <si>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</si>
  <si>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</si>
  <si>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</si>
  <si>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</si>
  <si>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</si>
  <si>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</si>
  <si>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</si>
  <si>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</si>
  <si>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</si>
  <si>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</si>
  <si>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</si>
  <si>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</si>
  <si>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</si>
  <si>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</si>
  <si>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</si>
  <si>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</si>
  <si>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</si>
  <si>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</si>
  <si>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</si>
  <si>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</si>
  <si>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</si>
  <si>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</si>
  <si>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</si>
  <si>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</si>
  <si>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</si>
  <si>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</si>
  <si>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</si>
  <si>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</si>
  <si>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</si>
  <si>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</si>
  <si>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</si>
  <si>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</si>
  <si>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</si>
  <si>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</si>
  <si>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</si>
  <si>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</si>
  <si>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</si>
  <si>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</si>
  <si>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</si>
  <si>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</si>
  <si>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</si>
  <si>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</si>
  <si>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</si>
  <si>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</si>
  <si>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</si>
  <si>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</si>
  <si>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</si>
  <si>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</si>
  <si>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</si>
  <si>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</si>
  <si>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</si>
  <si>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</si>
  <si>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</si>
  <si>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</si>
  <si>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</si>
  <si>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</si>
  <si>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</si>
  <si>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</si>
  <si>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</si>
  <si>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</si>
  <si>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</si>
  <si>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</si>
  <si>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</si>
  <si>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</si>
  <si>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</si>
  <si>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</si>
  <si>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</si>
  <si>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</si>
  <si>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</si>
  <si>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</si>
  <si>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</si>
  <si>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</si>
  <si>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</si>
  <si>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</si>
  <si>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</si>
  <si>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</si>
  <si>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</si>
  <si>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</si>
  <si>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</si>
  <si>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</si>
  <si>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</si>
  <si>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</si>
  <si>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</si>
  <si>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</si>
  <si>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</si>
  <si>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</si>
  <si>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</si>
  <si>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</si>
  <si>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</si>
  <si>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</si>
  <si>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</si>
  <si>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</si>
  <si>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</si>
  <si>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</si>
  <si>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</si>
  <si>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</si>
  <si>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</si>
  <si>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</si>
  <si>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</si>
  <si>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</si>
  <si>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</si>
  <si>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</si>
  <si>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</si>
  <si>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</si>
  <si>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</si>
  <si>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</si>
  <si>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</si>
  <si>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</si>
  <si>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</si>
  <si>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</si>
  <si>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</si>
  <si>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</si>
  <si>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</si>
  <si>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</si>
  <si>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</si>
  <si>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</si>
  <si>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</si>
  <si>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</si>
  <si>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</si>
  <si>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</si>
  <si>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</si>
  <si>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</si>
  <si>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</si>
  <si>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</si>
  <si>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</si>
  <si>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</si>
  <si>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</si>
  <si>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</si>
  <si>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</si>
  <si>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</si>
  <si>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</si>
  <si>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</si>
  <si>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</si>
  <si>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</si>
  <si>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</si>
  <si>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</si>
  <si>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</si>
  <si>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</si>
  <si>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</si>
  <si>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</si>
  <si>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</si>
  <si>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</si>
  <si>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</si>
  <si>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</si>
  <si>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</si>
  <si>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</si>
  <si>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</si>
  <si>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</si>
  <si>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</si>
  <si>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</si>
  <si>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</si>
  <si>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</si>
  <si>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</si>
  <si>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</si>
  <si>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</si>
  <si>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</si>
  <si>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</si>
  <si>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</si>
  <si>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</si>
  <si>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</si>
  <si>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</si>
  <si>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</si>
  <si>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</si>
  <si>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</si>
  <si>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</si>
  <si>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</si>
  <si>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</si>
  <si>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</si>
  <si>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</si>
  <si>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</si>
  <si>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</si>
  <si>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</si>
  <si>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</si>
  <si>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</si>
  <si>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</si>
  <si>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</si>
  <si>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</si>
  <si>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</si>
  <si>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</si>
  <si>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</si>
  <si>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</si>
  <si>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</si>
  <si>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</si>
  <si>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</si>
  <si>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</si>
  <si>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</si>
  <si>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</si>
  <si>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</si>
  <si>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</si>
  <si>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</si>
  <si>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</si>
  <si>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</si>
  <si>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</si>
  <si>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</si>
  <si>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</si>
  <si>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</si>
  <si>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</si>
  <si>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</si>
  <si>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</si>
  <si>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</si>
  <si>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</si>
  <si>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</si>
  <si>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</si>
  <si>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</si>
  <si>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</si>
  <si>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</si>
  <si>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</si>
  <si>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</si>
  <si>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</si>
  <si>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</si>
  <si>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</si>
  <si>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</si>
  <si>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</si>
  <si>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</si>
  <si>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</si>
  <si>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</si>
  <si>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</si>
  <si>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</si>
  <si>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</si>
  <si>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</si>
  <si>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</si>
  <si>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</si>
  <si>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</si>
  <si>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</si>
  <si>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</si>
  <si>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</si>
  <si>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</si>
  <si>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</si>
  <si>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</si>
  <si>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</si>
  <si>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</si>
  <si>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</si>
  <si>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</si>
  <si>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</si>
  <si>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</si>
  <si>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</si>
  <si>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</si>
  <si>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</si>
  <si>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</si>
  <si>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</si>
  <si>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</si>
  <si>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</si>
  <si>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</si>
  <si>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</si>
  <si>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</si>
  <si>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</si>
  <si>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</si>
  <si>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</si>
  <si>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</si>
  <si>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</si>
  <si>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</si>
  <si>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</si>
  <si>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</si>
  <si>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</si>
  <si>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</si>
  <si>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</si>
  <si>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</si>
  <si>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</si>
  <si>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</si>
  <si>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</si>
  <si>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</si>
  <si>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</si>
  <si>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</si>
  <si>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</si>
  <si>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</si>
  <si>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</si>
  <si>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</si>
  <si>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</si>
  <si>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</si>
  <si>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</si>
  <si>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</si>
  <si>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</si>
  <si>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</si>
  <si>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</si>
  <si>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</si>
  <si>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</si>
  <si>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</si>
  <si>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</si>
  <si>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</si>
  <si>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</si>
  <si>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</si>
  <si>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</si>
  <si>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</si>
  <si>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</si>
  <si>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</si>
  <si>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</si>
  <si>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</si>
  <si>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</si>
  <si>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</si>
  <si>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</si>
  <si>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</si>
  <si>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</si>
  <si>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</si>
  <si>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</si>
  <si>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</si>
  <si>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</si>
  <si>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</si>
  <si>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</si>
  <si>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</si>
  <si>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</si>
  <si>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</si>
  <si>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</si>
  <si>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</si>
  <si>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</si>
  <si>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</si>
  <si>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</si>
  <si>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</si>
  <si>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</si>
  <si>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</si>
  <si>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</si>
  <si>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</si>
  <si>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</si>
  <si>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</si>
  <si>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</si>
  <si>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</si>
  <si>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</si>
  <si>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</si>
  <si>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</si>
  <si>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</si>
  <si>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</si>
  <si>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</si>
  <si>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</si>
  <si>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</si>
  <si>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</si>
  <si>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</si>
  <si>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</si>
  <si>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</si>
  <si>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</si>
  <si>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</si>
  <si>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</si>
  <si>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</si>
  <si>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</si>
  <si>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</si>
  <si>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</si>
  <si>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</si>
  <si>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</si>
  <si>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</si>
  <si>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</si>
  <si>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</si>
  <si>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</si>
  <si>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</si>
  <si>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</si>
  <si>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</si>
  <si>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</si>
  <si>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</si>
  <si>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</si>
  <si>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</si>
  <si>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</si>
  <si>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</si>
  <si>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</si>
  <si>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</si>
  <si>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</si>
  <si>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</si>
  <si>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</si>
  <si>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</si>
  <si>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</si>
  <si>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</si>
  <si>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</si>
  <si>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</si>
  <si>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</si>
  <si>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</si>
  <si>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</si>
  <si>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</si>
  <si>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</si>
  <si>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</si>
  <si>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</si>
  <si>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</si>
  <si>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</si>
  <si>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</si>
  <si>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</si>
  <si>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</si>
  <si>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</si>
  <si>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</si>
  <si>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</si>
  <si>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</si>
  <si>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</si>
  <si>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</si>
  <si>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</si>
  <si>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</si>
  <si>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</si>
  <si>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</si>
  <si>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</si>
  <si>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</si>
  <si>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</si>
  <si>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</si>
  <si>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</si>
  <si>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</si>
  <si>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</si>
  <si>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</si>
  <si>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</si>
  <si>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</si>
  <si>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</si>
  <si>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</si>
  <si>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</si>
  <si>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</si>
  <si>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</si>
  <si>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</si>
  <si>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</si>
  <si>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</si>
  <si>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</si>
  <si>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</si>
  <si>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</si>
  <si>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</si>
  <si>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</si>
  <si>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</si>
  <si>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</si>
  <si>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</si>
  <si>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</si>
  <si>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</si>
  <si>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</si>
  <si>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</si>
  <si>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</si>
  <si>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</si>
  <si>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</si>
  <si>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</si>
  <si>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</si>
  <si>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</si>
  <si>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</si>
  <si>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</si>
  <si>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</si>
  <si>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</si>
  <si>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</si>
  <si>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</si>
  <si>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</si>
  <si>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</si>
  <si>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</si>
  <si>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</si>
  <si>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</si>
  <si>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</si>
  <si>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</si>
  <si>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</si>
  <si>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</si>
  <si>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</si>
  <si>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</si>
  <si>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</si>
  <si>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</si>
  <si>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</si>
  <si>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</si>
  <si>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</si>
  <si>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</si>
  <si>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</si>
  <si>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</si>
  <si>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</si>
  <si>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</si>
  <si>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</si>
  <si>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</si>
  <si>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</si>
  <si>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</si>
  <si>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</si>
  <si>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</si>
  <si>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</si>
  <si>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</si>
  <si>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</si>
  <si>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</si>
  <si>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</si>
  <si>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</si>
  <si>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</si>
  <si>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</si>
  <si>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</si>
  <si>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</si>
  <si>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</si>
  <si>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</si>
  <si>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</si>
  <si>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</si>
  <si>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</si>
  <si>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</si>
  <si>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</si>
  <si>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</si>
  <si>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</si>
  <si>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</si>
  <si>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</si>
  <si>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</si>
  <si>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</si>
  <si>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</si>
  <si>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</si>
  <si>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</si>
  <si>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</si>
  <si>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</si>
  <si>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</si>
  <si>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</si>
  <si>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</si>
  <si>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</si>
  <si>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</si>
  <si>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</si>
  <si>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</si>
  <si>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</si>
  <si>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</si>
  <si>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</si>
  <si>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</si>
  <si>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</si>
  <si>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</si>
  <si>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</si>
  <si>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</si>
  <si>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</si>
  <si>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</si>
  <si>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</si>
  <si>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</si>
  <si>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</si>
  <si>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</si>
  <si>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</si>
  <si>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</si>
  <si>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</si>
  <si>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</si>
  <si>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</si>
  <si>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</si>
  <si>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</si>
  <si>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</si>
  <si>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</si>
  <si>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</si>
  <si>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</si>
  <si>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</si>
  <si>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</si>
  <si>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</si>
  <si>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</si>
  <si>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</si>
  <si>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</si>
  <si>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</si>
  <si>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</si>
  <si>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</si>
  <si>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</si>
  <si>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</si>
  <si>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</si>
  <si>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</si>
  <si>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</si>
  <si>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</si>
  <si>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</si>
  <si>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</si>
  <si>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</si>
  <si>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</si>
  <si>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</si>
  <si>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</si>
  <si>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</si>
  <si>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</si>
  <si>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</si>
  <si>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</si>
  <si>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</si>
  <si>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</si>
  <si>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</si>
  <si>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</si>
  <si>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</si>
  <si>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</si>
  <si>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</si>
  <si>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</si>
  <si>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</si>
  <si>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</si>
  <si>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</si>
  <si>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</si>
  <si>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</si>
  <si>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</si>
  <si>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</si>
  <si>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</si>
  <si>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</si>
  <si>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</si>
  <si>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</si>
  <si>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</si>
  <si>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</si>
  <si>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</si>
  <si>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</si>
  <si>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</si>
  <si>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</si>
  <si>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</si>
  <si>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</si>
  <si>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</si>
  <si>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</si>
  <si>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</si>
  <si>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</si>
  <si>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</si>
  <si>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</si>
  <si>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</si>
  <si>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</si>
  <si>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</si>
  <si>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</si>
  <si>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</si>
  <si>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</si>
  <si>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</si>
  <si>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</si>
  <si>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</si>
  <si>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</si>
  <si>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</si>
  <si>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</si>
  <si>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</si>
  <si>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</si>
  <si>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</si>
  <si>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</si>
  <si>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</si>
  <si>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</si>
  <si>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</si>
  <si>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</si>
  <si>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</si>
  <si>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</si>
  <si>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</si>
  <si>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</si>
  <si>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</si>
  <si>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</si>
  <si>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</si>
  <si>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</si>
  <si>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</si>
  <si>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</si>
  <si>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</si>
  <si>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</si>
  <si>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</si>
  <si>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</si>
  <si>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</si>
  <si>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</si>
  <si>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</si>
  <si>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</si>
  <si>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</si>
  <si>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</si>
  <si>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</si>
  <si>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</si>
  <si>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</si>
  <si>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</si>
  <si>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</si>
  <si>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</si>
  <si>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</si>
  <si>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</si>
  <si>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</si>
  <si>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</si>
  <si>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</si>
  <si>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</si>
  <si>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</si>
  <si>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</si>
  <si>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</si>
  <si>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</si>
  <si>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</si>
  <si>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</si>
  <si>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</si>
  <si>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</si>
  <si>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</si>
  <si>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</si>
  <si>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</si>
  <si>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</si>
  <si>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</si>
  <si>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</si>
  <si>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</si>
  <si>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</si>
  <si>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</si>
  <si>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</si>
  <si>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</si>
  <si>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</si>
  <si>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</si>
  <si>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</si>
  <si>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</si>
  <si>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</si>
  <si>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</si>
  <si>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</si>
  <si>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</si>
  <si>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</si>
  <si>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</si>
  <si>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</si>
  <si>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</si>
  <si>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</si>
  <si>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</si>
  <si>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</si>
  <si>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</si>
  <si>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</si>
  <si>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</si>
  <si>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</si>
  <si>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</si>
  <si>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</si>
  <si>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</si>
  <si>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</si>
  <si>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</si>
  <si>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</si>
  <si>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</si>
  <si>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</si>
  <si>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</si>
  <si>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</si>
  <si>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</si>
  <si>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</si>
  <si>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</si>
  <si>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</si>
  <si>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</si>
  <si>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</si>
  <si>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</si>
  <si>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</si>
  <si>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</si>
  <si>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</si>
  <si>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</si>
  <si>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</si>
  <si>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</si>
  <si>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</si>
  <si>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</si>
  <si>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</si>
  <si>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</si>
  <si>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</si>
  <si>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</si>
  <si>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</si>
  <si>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</si>
  <si>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</si>
  <si>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</si>
  <si>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</si>
  <si>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</si>
  <si>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</si>
  <si>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</si>
  <si>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</si>
  <si>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</si>
  <si>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</si>
  <si>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</si>
  <si>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</si>
  <si>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</si>
  <si>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</si>
  <si>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</si>
  <si>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</si>
  <si>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</si>
  <si>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</si>
  <si>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</si>
  <si>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</si>
  <si>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</si>
  <si>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</si>
  <si>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</si>
  <si>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</si>
  <si>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</si>
  <si>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</si>
  <si>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</si>
  <si>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</si>
  <si>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</si>
  <si>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</si>
  <si>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</si>
  <si>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</si>
  <si>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</si>
  <si>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</si>
  <si>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</si>
  <si>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</si>
  <si>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</si>
  <si>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</si>
  <si>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</si>
  <si>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</si>
  <si>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</si>
  <si>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</si>
  <si>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</si>
  <si>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</si>
  <si>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</si>
  <si>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</si>
  <si>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</si>
  <si>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</si>
  <si>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</si>
  <si>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</si>
  <si>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</si>
  <si>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</si>
  <si>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</si>
  <si>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</si>
  <si>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</si>
  <si>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</si>
  <si>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</si>
  <si>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</si>
  <si>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</si>
  <si>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</si>
  <si>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</si>
  <si>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</si>
  <si>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</si>
  <si>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</si>
  <si>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</si>
  <si>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</si>
  <si>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</si>
  <si>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</si>
  <si>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</si>
  <si>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</si>
  <si>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</si>
  <si>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</si>
  <si>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</si>
  <si>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</si>
  <si>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</si>
  <si>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</si>
  <si>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</si>
  <si>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</si>
  <si>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</si>
  <si>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</si>
  <si>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</si>
  <si>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</si>
  <si>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</si>
  <si>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</si>
  <si>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</si>
  <si>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</si>
  <si>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</si>
  <si>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</si>
  <si>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</si>
  <si>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</si>
  <si>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</si>
  <si>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</si>
  <si>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</si>
  <si>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</si>
  <si>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</si>
  <si>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</si>
  <si>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</si>
  <si>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</si>
  <si>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</si>
  <si>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</si>
  <si>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</si>
  <si>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</si>
  <si>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</si>
  <si>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</si>
  <si>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</si>
  <si>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</si>
  <si>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</si>
  <si>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</si>
  <si>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</si>
  <si>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</si>
  <si>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</si>
  <si>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</si>
  <si>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</si>
  <si>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</si>
  <si>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</si>
  <si>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</si>
  <si>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</si>
  <si>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</si>
  <si>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</si>
  <si>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</si>
  <si>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</si>
  <si>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</si>
  <si>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</si>
  <si>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</si>
  <si>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</si>
  <si>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</si>
  <si>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</si>
  <si>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</si>
  <si>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</si>
  <si>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</si>
  <si>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</si>
  <si>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</si>
  <si>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</si>
  <si>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</si>
  <si>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</si>
  <si>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</si>
  <si>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</si>
  <si>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</si>
  <si>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</si>
  <si>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</si>
  <si>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</si>
  <si>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</si>
  <si>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</si>
  <si>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</si>
  <si>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</si>
  <si>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</si>
  <si>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</si>
  <si>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</si>
  <si>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</si>
  <si>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</si>
  <si>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</si>
  <si>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</si>
  <si>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</si>
  <si>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</si>
  <si>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</si>
  <si>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</si>
  <si>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</si>
  <si>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</si>
  <si>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</si>
  <si>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</si>
  <si>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</si>
  <si>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</si>
  <si>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</si>
  <si>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</si>
  <si>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</si>
  <si>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</si>
  <si>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</si>
  <si>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</si>
  <si>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</si>
  <si>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</si>
  <si>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</si>
  <si>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</si>
  <si>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</si>
  <si>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</si>
  <si>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</si>
  <si>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</si>
  <si>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</si>
  <si>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</si>
  <si>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</si>
  <si>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</si>
  <si>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</si>
  <si>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</si>
  <si>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</si>
  <si>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</si>
  <si>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</si>
  <si>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</si>
  <si>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</si>
  <si>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</si>
  <si>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</si>
  <si>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</si>
  <si>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</si>
  <si>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</si>
  <si>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</si>
  <si>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</si>
  <si>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</si>
  <si>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</si>
  <si>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</si>
  <si>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</si>
  <si>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</si>
  <si>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</si>
  <si>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</si>
  <si>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</si>
  <si>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</si>
  <si>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</si>
  <si>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</si>
  <si>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</si>
  <si>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</si>
  <si>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</si>
  <si>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</si>
  <si>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</si>
  <si>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</si>
  <si>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</si>
  <si>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</si>
  <si>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</si>
  <si>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</si>
  <si>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</si>
  <si>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</si>
  <si>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</si>
  <si>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</si>
  <si>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</si>
  <si>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</si>
  <si>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</si>
  <si>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</si>
  <si>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</si>
  <si>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</si>
  <si>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</si>
  <si>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</si>
  <si>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</si>
  <si>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</si>
  <si>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</si>
  <si>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</si>
  <si>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</si>
  <si>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</si>
  <si>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</si>
  <si>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</si>
  <si>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</si>
  <si>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</si>
  <si>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</si>
  <si>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</si>
  <si>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</si>
  <si>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</si>
  <si>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</si>
  <si>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</si>
  <si>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</si>
  <si>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</si>
  <si>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</si>
  <si>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</si>
  <si>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</si>
  <si>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</si>
  <si>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</si>
  <si>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</si>
  <si>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</si>
  <si>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</si>
  <si>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</si>
  <si>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</si>
  <si>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</si>
  <si>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</si>
  <si>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</si>
  <si>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</si>
  <si>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</si>
  <si>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</si>
  <si>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</si>
  <si>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</si>
  <si>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</si>
  <si>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</si>
  <si>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</si>
  <si>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</si>
  <si>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</si>
  <si>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</si>
  <si>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</si>
  <si>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</si>
  <si>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</si>
  <si>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</si>
  <si>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</si>
  <si>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</si>
  <si>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</si>
  <si>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</si>
  <si>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</si>
  <si>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</si>
  <si>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</si>
  <si>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</si>
  <si>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</si>
  <si>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</si>
  <si>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</si>
  <si>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</si>
  <si>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</si>
  <si>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</si>
  <si>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</si>
  <si>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</si>
  <si>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</si>
  <si>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</si>
  <si>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</si>
  <si>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</si>
  <si>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</si>
  <si>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</si>
  <si>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</si>
  <si>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</si>
  <si>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</si>
  <si>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</si>
  <si>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</si>
  <si>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</si>
  <si>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</si>
  <si>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</si>
  <si>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</si>
  <si>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</si>
  <si>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</si>
  <si>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</si>
  <si>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</si>
  <si>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</si>
  <si>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</si>
  <si>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</si>
  <si>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</si>
  <si>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</si>
  <si>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</si>
  <si>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</si>
  <si>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</si>
  <si>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</si>
  <si>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</si>
  <si>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</si>
  <si>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</si>
  <si>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</si>
  <si>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</si>
  <si>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</si>
  <si>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</si>
  <si>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</si>
  <si>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</si>
  <si>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</si>
  <si>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</si>
  <si>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</si>
  <si>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</si>
  <si>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</si>
  <si>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</si>
  <si>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</si>
  <si>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</si>
  <si>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</si>
  <si>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</si>
  <si>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</si>
  <si>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</si>
  <si>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</si>
  <si>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</si>
  <si>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</si>
  <si>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</si>
  <si>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</si>
  <si>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</si>
  <si>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</si>
  <si>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</si>
  <si>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</si>
  <si>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</si>
  <si>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</si>
  <si>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</si>
  <si>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</si>
  <si>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</si>
  <si>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</si>
  <si>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</si>
  <si>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</si>
  <si>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</si>
  <si>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</si>
  <si>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</si>
  <si>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</si>
  <si>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</si>
  <si>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</si>
  <si>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</si>
  <si>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</si>
  <si>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</si>
  <si>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</si>
  <si>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</si>
  <si>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</si>
  <si>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</si>
  <si>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</si>
  <si>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</si>
  <si>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</si>
  <si>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</si>
  <si>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</si>
  <si>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</si>
  <si>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</si>
  <si>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</si>
  <si>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</si>
  <si>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</si>
  <si>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</si>
  <si>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</si>
  <si>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</si>
  <si>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</si>
  <si>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</si>
  <si>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</si>
  <si>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</si>
  <si>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</si>
  <si>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</si>
  <si>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</si>
  <si>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</si>
  <si>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</si>
  <si>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</si>
  <si>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</si>
  <si>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</si>
  <si>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</si>
  <si>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</si>
  <si>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</si>
  <si>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</si>
  <si>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</si>
  <si>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</si>
  <si>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</si>
  <si>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</si>
  <si>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</si>
  <si>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</si>
  <si>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</si>
  <si>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</si>
  <si>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</si>
  <si>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</si>
  <si>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</si>
  <si>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</si>
  <si>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</si>
  <si>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</si>
  <si>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</si>
  <si>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</si>
  <si>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</si>
  <si>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</si>
  <si>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</si>
  <si>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</si>
  <si>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</si>
  <si>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</si>
  <si>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</si>
  <si>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</si>
  <si>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</si>
  <si>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</si>
  <si>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</si>
  <si>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</si>
  <si>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</si>
  <si>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</si>
  <si>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</si>
  <si>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</si>
  <si>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</si>
  <si>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</si>
  <si>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</si>
  <si>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</si>
  <si>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</si>
  <si>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</si>
  <si>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</si>
  <si>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</si>
  <si>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</si>
  <si>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</si>
  <si>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</si>
  <si>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</si>
  <si>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</si>
  <si>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</si>
  <si>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</si>
  <si>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</si>
  <si>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</si>
  <si>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</si>
  <si>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</si>
  <si>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</si>
  <si>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</si>
  <si>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</si>
  <si>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</si>
  <si>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</si>
  <si>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</si>
  <si>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</si>
  <si>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</si>
  <si>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</si>
  <si>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</si>
  <si>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</si>
  <si>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</si>
  <si>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</si>
  <si>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</si>
  <si>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</si>
  <si>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</si>
  <si>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</si>
  <si>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</si>
  <si>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</si>
  <si>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</si>
  <si>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</si>
  <si>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</si>
  <si>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</si>
  <si>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</si>
  <si>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</si>
  <si>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</si>
  <si>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</si>
  <si>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</si>
  <si>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</si>
  <si>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</si>
  <si>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</si>
  <si>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</si>
  <si>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</si>
  <si>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</si>
  <si>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</si>
  <si>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</si>
  <si>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</si>
  <si>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</si>
  <si>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</si>
  <si>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</si>
  <si>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</si>
  <si>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</si>
  <si>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</si>
  <si>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</si>
  <si>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</si>
  <si>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</si>
  <si>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</si>
  <si>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</si>
  <si>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</si>
  <si>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</si>
  <si>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</si>
  <si>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</si>
  <si>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</si>
  <si>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</si>
  <si>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</si>
  <si>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</si>
  <si>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</si>
  <si>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</si>
  <si>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</si>
  <si>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</si>
  <si>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</si>
  <si>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</si>
  <si>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</si>
  <si>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</si>
  <si>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</si>
  <si>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</si>
  <si>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</si>
  <si>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</si>
  <si>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</si>
  <si>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</si>
  <si>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</si>
  <si>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</si>
  <si>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</si>
  <si>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</si>
  <si>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</si>
  <si>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</si>
  <si>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</si>
  <si>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</si>
  <si>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</si>
  <si>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</si>
  <si>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</si>
  <si>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</si>
  <si>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</si>
  <si>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</si>
  <si>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</si>
  <si>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</si>
  <si>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</si>
  <si>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</si>
  <si>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</si>
  <si>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</si>
  <si>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</si>
  <si>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</si>
  <si>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</si>
  <si>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</si>
  <si>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</si>
  <si>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</si>
  <si>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</si>
  <si>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</si>
  <si>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</si>
  <si>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</si>
  <si>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</si>
  <si>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</si>
  <si>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</si>
  <si>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</si>
  <si>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</si>
  <si>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</si>
  <si>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</si>
  <si>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</si>
  <si>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</si>
  <si>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</si>
  <si>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</si>
  <si>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</si>
  <si>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</si>
  <si>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</si>
  <si>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</si>
  <si>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</si>
  <si>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</si>
  <si>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</si>
  <si>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</si>
  <si>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</si>
  <si>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</si>
  <si>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</si>
  <si>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</si>
  <si>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</si>
  <si>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</si>
  <si>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</si>
  <si>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</si>
  <si>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</si>
  <si>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</si>
  <si>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</si>
  <si>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</si>
  <si>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</si>
  <si>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</si>
  <si>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</si>
  <si>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</si>
  <si>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</si>
  <si>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</si>
  <si>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</si>
  <si>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</si>
  <si>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</si>
  <si>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</si>
  <si>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</si>
  <si>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</si>
  <si>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</si>
  <si>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</si>
  <si>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</si>
  <si>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</si>
  <si>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</si>
  <si>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</si>
  <si>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</si>
  <si>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</si>
  <si>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</si>
  <si>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</si>
  <si>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</si>
  <si>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</si>
  <si>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</si>
  <si>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</si>
  <si>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</si>
  <si>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</si>
  <si>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</si>
  <si>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</si>
  <si>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</si>
  <si>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</si>
  <si>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</si>
  <si>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</si>
  <si>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</si>
  <si>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</si>
  <si>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</si>
  <si>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</si>
  <si>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</si>
  <si>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</si>
  <si>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</si>
  <si>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</si>
  <si>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</si>
  <si>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</si>
  <si>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</si>
  <si>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</si>
  <si>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</si>
  <si>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</si>
  <si>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</si>
  <si>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</si>
  <si>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</si>
  <si>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</si>
  <si>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</si>
  <si>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</si>
  <si>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</si>
  <si>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</si>
  <si>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</si>
  <si>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</si>
  <si>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</si>
  <si>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</si>
  <si>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</si>
  <si>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</si>
  <si>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</si>
  <si>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</si>
  <si>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</si>
  <si>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</si>
  <si>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</si>
  <si>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</si>
  <si>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</si>
  <si>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</si>
  <si>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</si>
  <si>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</si>
  <si>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</si>
  <si>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</si>
  <si>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</si>
  <si>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</si>
  <si>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</si>
  <si>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</si>
  <si>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</si>
  <si>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</si>
  <si>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</si>
  <si>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</si>
  <si>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</si>
  <si>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</si>
  <si>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</si>
  <si>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</si>
  <si>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</si>
  <si>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</si>
  <si>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</si>
  <si>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</si>
  <si>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</si>
  <si>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</si>
  <si>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</si>
  <si>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</si>
  <si>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</si>
  <si>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</si>
  <si>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</si>
  <si>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</si>
  <si>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</si>
  <si>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</si>
  <si>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</si>
  <si>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</si>
  <si>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</si>
  <si>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</si>
  <si>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</si>
  <si>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</si>
  <si>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</si>
  <si>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</si>
  <si>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</si>
  <si>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</si>
  <si>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</si>
  <si>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</si>
  <si>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</si>
  <si>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</si>
  <si>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</si>
  <si>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</si>
  <si>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</si>
  <si>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</si>
  <si>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</si>
  <si>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</si>
  <si>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</si>
  <si>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</si>
  <si>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</si>
  <si>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</si>
  <si>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</si>
  <si>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</si>
  <si>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</si>
  <si>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</si>
  <si>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</si>
  <si>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</si>
  <si>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</si>
  <si>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</si>
  <si>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</si>
  <si>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</si>
  <si>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</si>
  <si>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</si>
  <si>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</si>
  <si>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</si>
  <si>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</si>
  <si>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</si>
  <si>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</si>
  <si>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</si>
  <si>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</si>
  <si>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</si>
  <si>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</si>
  <si>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</si>
  <si>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</si>
  <si>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</si>
  <si>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</si>
  <si>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</si>
  <si>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</si>
  <si>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</si>
  <si>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</si>
  <si>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</si>
  <si>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</si>
  <si>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</si>
  <si>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</si>
  <si>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</si>
  <si>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</si>
  <si>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</si>
  <si>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</si>
  <si>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</si>
  <si>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</si>
  <si>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</si>
  <si>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</si>
  <si>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</si>
  <si>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</si>
  <si>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</si>
  <si>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</si>
  <si>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</si>
  <si>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</si>
  <si>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</si>
  <si>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</si>
  <si>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</si>
  <si>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</si>
  <si>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</si>
  <si>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</si>
  <si>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</si>
  <si>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</si>
  <si>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</si>
  <si>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</si>
  <si>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</si>
  <si>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</si>
  <si>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</si>
  <si>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</si>
  <si>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</si>
  <si>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</si>
  <si>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</si>
  <si>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</si>
  <si>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</si>
  <si>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</si>
  <si>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</si>
  <si>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</si>
  <si>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</si>
  <si>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</si>
  <si>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</si>
  <si>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</si>
  <si>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</si>
  <si>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</si>
  <si>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</si>
  <si>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</si>
  <si>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</si>
  <si>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</si>
  <si>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</si>
  <si>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</si>
  <si>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</si>
  <si>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</si>
  <si>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</si>
  <si>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</si>
  <si>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</si>
  <si>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</si>
  <si>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</si>
  <si>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</si>
  <si>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</si>
  <si>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</si>
  <si>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</si>
  <si>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</si>
  <si>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</si>
  <si>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</si>
  <si>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</si>
  <si>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</si>
  <si>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</si>
  <si>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</si>
  <si>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</si>
  <si>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</si>
  <si>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</si>
  <si>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</si>
  <si>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</si>
  <si>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</si>
  <si>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</si>
  <si>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</si>
  <si>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</si>
  <si>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</si>
  <si>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</si>
  <si>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</si>
  <si>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</si>
  <si>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</si>
  <si>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</si>
  <si>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</si>
  <si>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</si>
  <si>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</si>
  <si>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</si>
  <si>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</si>
  <si>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</si>
  <si>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</si>
  <si>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</si>
  <si>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</si>
  <si>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</si>
  <si>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</si>
  <si>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</si>
  <si>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</si>
  <si>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</si>
  <si>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</si>
  <si>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</si>
  <si>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</si>
  <si>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</si>
  <si>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</si>
  <si>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</si>
  <si>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</si>
  <si>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</si>
  <si>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</si>
  <si>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</si>
  <si>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</si>
  <si>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</si>
  <si>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</si>
  <si>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</si>
  <si>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</si>
  <si>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</si>
  <si>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</si>
  <si>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</si>
  <si>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</si>
  <si>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</si>
  <si>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</si>
  <si>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</si>
  <si>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</si>
  <si>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</si>
  <si>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</si>
  <si>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</si>
  <si>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</si>
  <si>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</si>
  <si>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</si>
  <si>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</si>
  <si>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</si>
  <si>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</si>
  <si>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</si>
  <si>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</si>
  <si>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</si>
  <si>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</si>
  <si>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</si>
  <si>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</si>
  <si>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</si>
  <si>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</si>
  <si>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</si>
  <si>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</si>
  <si>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</si>
  <si>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</si>
  <si>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</si>
  <si>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</si>
  <si>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</si>
  <si>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</si>
  <si>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</si>
  <si>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</si>
  <si>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</si>
  <si>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</si>
  <si>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</si>
  <si>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</si>
  <si>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</si>
  <si>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</si>
  <si>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</si>
  <si>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</si>
  <si>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</si>
  <si>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</si>
  <si>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</si>
  <si>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</si>
  <si>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</si>
  <si>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</si>
  <si>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</si>
  <si>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</si>
  <si>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</si>
  <si>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</si>
  <si>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</si>
  <si>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</si>
  <si>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</si>
  <si>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</si>
  <si>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</si>
  <si>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</si>
  <si>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</si>
  <si>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</si>
  <si>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</si>
  <si>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</si>
  <si>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</si>
  <si>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</si>
  <si>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</si>
  <si>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</si>
  <si>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</si>
  <si>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</si>
  <si>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</si>
  <si>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</si>
  <si>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</si>
  <si>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</si>
  <si>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</si>
  <si>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</si>
  <si>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</si>
  <si>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</si>
  <si>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</si>
  <si>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</si>
  <si>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</si>
  <si>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</si>
  <si>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</si>
  <si>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</si>
  <si>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</si>
  <si>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</si>
  <si>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</si>
  <si>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</si>
  <si>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</si>
  <si>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</si>
  <si>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</si>
  <si>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</si>
  <si>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</si>
  <si>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</si>
  <si>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</si>
  <si>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</si>
  <si>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</si>
  <si>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</si>
  <si>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</si>
  <si>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</si>
  <si>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</si>
  <si>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</si>
  <si>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</si>
  <si>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</si>
  <si>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</si>
  <si>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</si>
  <si>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</si>
  <si>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</si>
  <si>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</si>
  <si>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</si>
  <si>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</si>
  <si>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</si>
  <si>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</si>
  <si>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</si>
  <si>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</si>
  <si>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</si>
  <si>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</si>
  <si>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</si>
  <si>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</si>
  <si>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</si>
  <si>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</si>
  <si>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</si>
  <si>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</si>
  <si>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</si>
  <si>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</si>
  <si>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</si>
  <si>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</si>
  <si>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</si>
  <si>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</si>
  <si>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</si>
  <si>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</si>
  <si>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</si>
  <si>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</si>
  <si>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</si>
  <si>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</si>
  <si>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</si>
  <si>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</si>
  <si>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</si>
  <si>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</si>
  <si>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</si>
  <si>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</si>
  <si>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</si>
  <si>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</si>
  <si>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</si>
  <si>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</si>
  <si>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</si>
  <si>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</si>
  <si>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</si>
  <si>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</si>
  <si>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</si>
  <si>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</si>
  <si>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</si>
  <si>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</si>
  <si>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</si>
  <si>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</si>
  <si>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</si>
  <si>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</si>
  <si>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</si>
  <si>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</si>
  <si>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</si>
  <si>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</si>
  <si>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</si>
  <si>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</si>
  <si>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</si>
  <si>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</si>
  <si>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</si>
  <si>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</si>
  <si>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</si>
  <si>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</si>
  <si>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</si>
  <si>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</si>
  <si>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</si>
  <si>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</si>
  <si>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</si>
  <si>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</si>
  <si>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</si>
  <si>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</si>
  <si>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</si>
  <si>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</si>
  <si>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</si>
  <si>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</si>
  <si>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</si>
  <si>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</si>
  <si>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</si>
  <si>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</si>
  <si>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</si>
  <si>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</si>
  <si>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</si>
  <si>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</si>
  <si>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</si>
  <si>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</si>
  <si>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</si>
  <si>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</si>
  <si>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</si>
  <si>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</si>
  <si>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</si>
  <si>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</si>
  <si>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</si>
  <si>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</si>
  <si>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</si>
  <si>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</si>
  <si>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</si>
  <si>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</si>
  <si>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</si>
  <si>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</si>
  <si>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</si>
  <si>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</si>
  <si>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</si>
  <si>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</si>
  <si>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</si>
  <si>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</si>
  <si>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</si>
  <si>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</si>
  <si>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</si>
  <si>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</si>
  <si>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</si>
  <si>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</si>
  <si>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</si>
  <si>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</si>
  <si>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</si>
  <si>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</si>
  <si>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</si>
  <si>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</si>
  <si>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</si>
  <si>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</si>
  <si>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</si>
  <si>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</si>
  <si>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</si>
  <si>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</si>
  <si>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</si>
  <si>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</si>
  <si>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</si>
  <si>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</si>
  <si>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</si>
  <si>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</si>
  <si>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</si>
  <si>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</si>
  <si>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</si>
  <si>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</si>
  <si>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</si>
  <si>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</si>
  <si>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</si>
  <si>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</si>
  <si>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</si>
  <si>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</si>
  <si>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</si>
  <si>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</si>
  <si>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</si>
  <si>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</si>
  <si>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</si>
  <si>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</si>
  <si>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</si>
  <si>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</si>
  <si>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</si>
  <si>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</si>
  <si>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</si>
  <si>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</si>
  <si>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</si>
  <si>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</si>
  <si>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</si>
  <si>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</si>
  <si>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</si>
  <si>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</si>
  <si>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</si>
  <si>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</si>
  <si>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</si>
  <si>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</si>
  <si>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</si>
  <si>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</si>
  <si>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</si>
  <si>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</si>
  <si>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</si>
  <si>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</si>
  <si>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</si>
  <si>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</si>
  <si>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</si>
  <si>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</si>
  <si>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</si>
  <si>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</si>
  <si>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</si>
  <si>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</si>
  <si>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</si>
  <si>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</si>
  <si>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</si>
  <si>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</si>
  <si>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</si>
  <si>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</si>
  <si>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</si>
  <si>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</si>
  <si>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</si>
  <si>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</si>
  <si>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</si>
  <si>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</si>
  <si>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</si>
  <si>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</si>
  <si>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</si>
  <si>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</si>
  <si>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</si>
  <si>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</si>
  <si>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</si>
  <si>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</si>
  <si>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</si>
  <si>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</si>
  <si>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</si>
  <si>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</si>
  <si>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</si>
  <si>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</si>
  <si>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</si>
  <si>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</si>
  <si>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</si>
  <si>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</si>
  <si>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</si>
  <si>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</si>
  <si>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</si>
  <si>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</si>
  <si>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</si>
  <si>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</si>
  <si>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</si>
  <si>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</si>
  <si>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</si>
  <si>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</si>
  <si>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</si>
  <si>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</si>
  <si>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</si>
  <si>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</si>
  <si>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</si>
  <si>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</si>
  <si>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</si>
  <si>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</si>
  <si>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</si>
  <si>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</si>
  <si>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</si>
  <si>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</si>
  <si>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</si>
  <si>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</si>
  <si>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</si>
  <si>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</si>
  <si>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</si>
  <si>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</si>
  <si>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</si>
  <si>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</si>
  <si>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</si>
  <si>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</si>
  <si>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</si>
  <si>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</si>
  <si>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</si>
  <si>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</si>
  <si>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</si>
  <si>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</si>
  <si>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</si>
  <si>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</si>
  <si>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</si>
  <si>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</si>
  <si>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</si>
  <si>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</si>
  <si>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</si>
  <si>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</si>
  <si>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</si>
  <si>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</si>
  <si>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</si>
  <si>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</si>
  <si>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</si>
  <si>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</si>
  <si>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</si>
  <si>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</si>
  <si>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</si>
  <si>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</si>
  <si>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</si>
  <si>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</si>
  <si>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</si>
  <si>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</si>
  <si>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</si>
  <si>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</si>
  <si>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</si>
  <si>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</si>
  <si>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</si>
  <si>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</si>
  <si>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</si>
  <si>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</si>
  <si>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</si>
  <si>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</si>
  <si>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</si>
  <si>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</si>
  <si>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</si>
  <si>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</si>
  <si>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</si>
  <si>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</si>
  <si>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</si>
  <si>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</si>
  <si>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</si>
  <si>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</si>
  <si>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</si>
  <si>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</si>
  <si>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</si>
  <si>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</si>
  <si>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</si>
  <si>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</si>
  <si>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</si>
  <si>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</si>
  <si>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</si>
  <si>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</si>
  <si>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</si>
  <si>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</si>
  <si>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</si>
  <si>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</si>
  <si>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</si>
  <si>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</si>
  <si>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</si>
  <si>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</si>
  <si>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</si>
  <si>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</si>
  <si>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</si>
  <si>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</si>
  <si>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</si>
  <si>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</si>
  <si>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</si>
  <si>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</si>
  <si>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</si>
  <si>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</si>
  <si>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</si>
  <si>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</si>
  <si>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</si>
  <si>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</si>
  <si>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</si>
  <si>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</si>
  <si>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</si>
  <si>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</si>
  <si>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</si>
  <si>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</si>
  <si>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</si>
  <si>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</si>
  <si>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</si>
  <si>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</si>
  <si>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</si>
  <si>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</si>
  <si>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</si>
  <si>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</si>
  <si>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</si>
  <si>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</si>
  <si>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</si>
  <si>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</si>
  <si>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</si>
  <si>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</si>
  <si>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</si>
  <si>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</si>
  <si>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</si>
  <si>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</si>
  <si>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</si>
  <si>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</si>
  <si>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</si>
  <si>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</si>
  <si>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</si>
  <si>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</si>
  <si>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</si>
  <si>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</si>
  <si>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</si>
  <si>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</si>
  <si>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</si>
  <si>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</si>
  <si>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</si>
  <si>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</si>
  <si>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</si>
  <si>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</si>
  <si>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</si>
  <si>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</si>
  <si>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</si>
  <si>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</si>
  <si>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</si>
  <si>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</si>
  <si>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</si>
  <si>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</si>
  <si>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</si>
  <si>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</si>
  <si>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</si>
  <si>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</si>
  <si>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</si>
  <si>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</si>
  <si>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</si>
  <si>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</si>
  <si>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</si>
  <si>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</si>
  <si>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</si>
  <si>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</si>
  <si>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</si>
  <si>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</si>
  <si>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</si>
  <si>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</si>
  <si>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</si>
  <si>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</si>
  <si>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</si>
  <si>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</si>
  <si>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</si>
  <si>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</si>
  <si>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</si>
  <si>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</si>
  <si>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</si>
  <si>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</si>
  <si>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</si>
  <si>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</si>
  <si>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</si>
  <si>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</si>
  <si>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</si>
  <si>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</si>
  <si>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</si>
  <si>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</si>
  <si>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</si>
  <si>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</si>
  <si>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</si>
  <si>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</si>
  <si>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</si>
  <si>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</si>
  <si>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</si>
  <si>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</si>
  <si>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</si>
  <si>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</si>
  <si>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</si>
  <si>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</si>
  <si>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</si>
  <si>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</si>
  <si>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</si>
  <si>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</si>
  <si>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</si>
  <si>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</si>
  <si>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</si>
  <si>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</si>
  <si>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</si>
  <si>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</si>
  <si>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</si>
  <si>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</si>
  <si>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</si>
  <si>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</si>
  <si>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</si>
  <si>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</si>
  <si>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</si>
  <si>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</si>
  <si>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</si>
  <si>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</si>
  <si>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</si>
  <si>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</si>
  <si>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</si>
  <si>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</si>
  <si>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</si>
  <si>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</si>
  <si>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</si>
  <si>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</si>
  <si>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</si>
  <si>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</si>
  <si>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</si>
  <si>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</si>
  <si>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</si>
  <si>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</si>
  <si>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</si>
  <si>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</si>
  <si>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</si>
  <si>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</si>
  <si>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</si>
  <si>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</si>
  <si>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</si>
  <si>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</si>
  <si>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</si>
  <si>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</si>
  <si>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</si>
  <si>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</si>
  <si>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</si>
  <si>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</si>
  <si>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</si>
  <si>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</si>
  <si>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</si>
  <si>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</si>
  <si>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</si>
  <si>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</si>
  <si>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</si>
  <si>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</si>
  <si>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</si>
  <si>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</si>
  <si>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</si>
  <si>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</si>
  <si>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</si>
  <si>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</si>
  <si>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</si>
  <si>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</si>
  <si>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</si>
  <si>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</si>
  <si>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</si>
  <si>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</si>
  <si>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</si>
  <si>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</si>
  <si>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</si>
  <si>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</si>
  <si>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</si>
  <si>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</si>
  <si>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</si>
  <si>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</si>
  <si>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</si>
  <si>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</si>
  <si>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</si>
  <si>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</si>
  <si>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</si>
  <si>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</si>
  <si>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</si>
  <si>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</si>
  <si>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</si>
  <si>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</si>
  <si>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</si>
  <si>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</si>
  <si>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</si>
  <si>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</si>
  <si>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</si>
  <si>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</si>
  <si>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</si>
  <si>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</si>
  <si>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</si>
  <si>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</si>
  <si>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</si>
  <si>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</si>
  <si>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</si>
  <si>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</si>
  <si>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</si>
  <si>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</si>
  <si>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</si>
  <si>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</si>
  <si>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</si>
  <si>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</si>
  <si>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</si>
  <si>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</si>
  <si>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</si>
  <si>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</si>
  <si>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</si>
  <si>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</si>
  <si>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</si>
  <si>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</si>
  <si>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</si>
  <si>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</si>
  <si>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</si>
  <si>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</si>
  <si>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</si>
  <si>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</si>
  <si>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</si>
  <si>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</si>
  <si>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</si>
  <si>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</si>
  <si>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</si>
  <si>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</si>
  <si>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</si>
  <si>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</si>
  <si>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</si>
  <si>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</si>
  <si>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</si>
  <si>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</si>
  <si>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</si>
  <si>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</si>
  <si>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</si>
  <si>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</si>
  <si>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</si>
  <si>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</si>
  <si>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</si>
  <si>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</si>
  <si>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</si>
  <si>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</si>
  <si>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</si>
  <si>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</si>
  <si>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</si>
  <si>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</si>
  <si>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</si>
  <si>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</si>
  <si>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</si>
  <si>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</si>
  <si>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</si>
  <si>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</si>
  <si>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</si>
  <si>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</si>
  <si>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</si>
  <si>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</si>
  <si>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</si>
  <si>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</si>
  <si>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</si>
  <si>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</si>
  <si>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</si>
  <si>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</si>
  <si>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</si>
  <si>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</si>
  <si>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</si>
  <si>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</si>
  <si>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</si>
  <si>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</si>
  <si>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</si>
  <si>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</si>
  <si>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</si>
  <si>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</si>
  <si>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</si>
  <si>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</si>
  <si>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</si>
  <si>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</si>
  <si>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</si>
  <si>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</si>
  <si>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</si>
  <si>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</si>
  <si>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</si>
  <si>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</si>
  <si>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</si>
  <si>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</si>
  <si>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</si>
  <si>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</si>
  <si>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</si>
  <si>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</si>
  <si>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</si>
  <si>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</si>
  <si>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</si>
  <si>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</si>
  <si>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</si>
  <si>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</si>
  <si>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</si>
  <si>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</si>
  <si>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</si>
  <si>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</si>
  <si>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</si>
  <si>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</si>
  <si>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</si>
  <si>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</si>
  <si>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</si>
  <si>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</si>
  <si>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</si>
  <si>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</si>
  <si>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</si>
  <si>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</si>
  <si>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</si>
  <si>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</si>
  <si>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</si>
  <si>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</si>
  <si>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</si>
  <si>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</si>
  <si>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</si>
  <si>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</si>
  <si>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</si>
  <si>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</si>
  <si>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</si>
  <si>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</si>
  <si>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</si>
  <si>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</si>
  <si>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</si>
  <si>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</si>
  <si>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</si>
  <si>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</si>
  <si>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</si>
  <si>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</si>
  <si>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</si>
  <si>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</si>
  <si>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</si>
  <si>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</si>
  <si>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</si>
  <si>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</si>
  <si>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</si>
  <si>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</si>
  <si>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</si>
  <si>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</si>
  <si>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</si>
  <si>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</si>
  <si>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</si>
  <si>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</si>
  <si>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</si>
  <si>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</si>
  <si>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</si>
  <si>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</si>
  <si>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</si>
  <si>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</si>
  <si>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</si>
  <si>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</si>
  <si>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</si>
  <si>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</si>
  <si>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</si>
  <si>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</si>
  <si>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</si>
  <si>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</si>
  <si>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</si>
  <si>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</si>
  <si>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</si>
  <si>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</si>
  <si>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</si>
  <si>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</si>
  <si>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</si>
  <si>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</si>
  <si>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</si>
  <si>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</si>
  <si>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</si>
  <si>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</si>
  <si>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</si>
  <si>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</si>
  <si>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</si>
  <si>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</si>
  <si>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</si>
  <si>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</si>
  <si>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</si>
  <si>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</si>
  <si>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</si>
  <si>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</si>
  <si>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</si>
  <si>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</si>
  <si>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</si>
  <si>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</si>
  <si>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</si>
  <si>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</si>
  <si>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</si>
  <si>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</si>
  <si>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</si>
  <si>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</si>
  <si>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</si>
  <si>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</si>
  <si>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</si>
  <si>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</si>
  <si>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</si>
  <si>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</si>
  <si>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</si>
  <si>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</si>
  <si>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</si>
  <si>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</si>
  <si>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</si>
  <si>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</si>
  <si>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</si>
  <si>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</si>
  <si>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</si>
  <si>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</si>
  <si>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</si>
  <si>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</si>
  <si>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</si>
  <si>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</si>
  <si>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</si>
  <si>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</si>
  <si>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</si>
  <si>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</si>
  <si>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</si>
  <si>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</si>
  <si>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</si>
  <si>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</si>
  <si>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</si>
  <si>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</si>
  <si>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</si>
  <si>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</si>
  <si>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</si>
  <si>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</si>
  <si>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</si>
  <si>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</si>
  <si>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</si>
  <si>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</si>
  <si>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</si>
  <si>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</si>
  <si>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</si>
  <si>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</si>
  <si>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</si>
  <si>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</si>
  <si>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</si>
  <si>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</si>
  <si>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</si>
  <si>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</si>
  <si>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</si>
  <si>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</si>
  <si>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</si>
  <si>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</si>
  <si>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</si>
  <si>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</si>
  <si>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</si>
  <si>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</si>
  <si>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</si>
  <si>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</si>
  <si>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</si>
  <si>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</si>
  <si>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</si>
  <si>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</si>
  <si>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</si>
  <si>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</si>
  <si>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</si>
  <si>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</si>
  <si>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</si>
  <si>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</si>
  <si>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</si>
  <si>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</si>
  <si>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</si>
  <si>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</si>
  <si>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</si>
  <si>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</si>
  <si>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</si>
  <si>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</si>
  <si>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</si>
  <si>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</si>
  <si>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</si>
  <si>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</si>
  <si>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</si>
  <si>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</si>
  <si>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</si>
  <si>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</si>
  <si>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</si>
  <si>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</si>
  <si>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</si>
  <si>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</si>
  <si>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</si>
  <si>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</si>
  <si>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</si>
  <si>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</si>
  <si>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</si>
  <si>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</si>
  <si>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</si>
  <si>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</si>
  <si>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</si>
  <si>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</si>
  <si>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</si>
  <si>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</si>
  <si>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</si>
  <si>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</si>
  <si>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</si>
  <si>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</si>
  <si>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</si>
  <si>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</si>
  <si>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</si>
  <si>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</si>
  <si>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</si>
  <si>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</si>
  <si>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</si>
  <si>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</si>
  <si>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</si>
  <si>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</si>
  <si>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</si>
  <si>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</si>
  <si>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</si>
  <si>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</si>
  <si>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</si>
  <si>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</si>
  <si>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</si>
  <si>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</si>
  <si>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</si>
  <si>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</si>
  <si>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</si>
  <si>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</si>
  <si>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</si>
  <si>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</si>
  <si>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</si>
  <si>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</si>
  <si>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</si>
  <si>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</si>
  <si>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</si>
  <si>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</si>
  <si>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</si>
  <si>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</si>
  <si>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</si>
  <si>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</si>
  <si>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</si>
  <si>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</si>
  <si>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</si>
  <si>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</si>
  <si>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</si>
  <si>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</si>
  <si>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</si>
  <si>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</si>
  <si>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</si>
  <si>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</si>
  <si>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</si>
  <si>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</si>
  <si>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</si>
  <si>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</si>
  <si>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</si>
  <si>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</si>
  <si>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</si>
  <si>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</si>
  <si>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</si>
  <si>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</si>
  <si>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</si>
  <si>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</si>
  <si>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</si>
  <si>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</si>
  <si>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</si>
  <si>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</si>
  <si>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</si>
  <si>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</si>
  <si>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</si>
  <si>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</si>
  <si>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</si>
  <si>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</si>
  <si>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</si>
  <si>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</si>
  <si>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</si>
  <si>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</si>
  <si>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</si>
  <si>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</si>
  <si>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</si>
  <si>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</si>
  <si>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</si>
  <si>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</si>
  <si>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</si>
  <si>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</si>
  <si>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</si>
  <si>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</si>
  <si>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</si>
  <si>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</si>
  <si>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</si>
  <si>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</si>
  <si>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</si>
  <si>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</si>
  <si>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</si>
  <si>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</si>
  <si>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</si>
  <si>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</si>
  <si>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</si>
  <si>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</si>
  <si>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</si>
  <si>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</si>
  <si>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</si>
  <si>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</si>
  <si>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</si>
  <si>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</si>
  <si>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</si>
  <si>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</si>
  <si>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</si>
  <si>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</si>
  <si>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</si>
  <si>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</si>
  <si>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</si>
  <si>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</si>
  <si>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</si>
  <si>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</si>
  <si>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</si>
  <si>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</si>
  <si>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</si>
  <si>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</si>
  <si>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</si>
  <si>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</si>
  <si>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</si>
  <si>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</si>
  <si>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</si>
  <si>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</si>
  <si>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</si>
  <si>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</si>
  <si>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</si>
  <si>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</si>
  <si>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</si>
  <si>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</si>
  <si>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</si>
  <si>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</si>
  <si>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</si>
  <si>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</si>
  <si>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</si>
  <si>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</si>
  <si>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</si>
  <si>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</si>
  <si>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</si>
  <si>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</si>
  <si>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</si>
  <si>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</si>
  <si>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</si>
  <si>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</si>
  <si>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</si>
  <si>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</si>
  <si>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</si>
  <si>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</si>
  <si>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</si>
  <si>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</si>
  <si>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</si>
  <si>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</si>
  <si>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</si>
  <si>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</si>
  <si>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</si>
  <si>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</si>
  <si>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</si>
  <si>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</si>
  <si>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</si>
  <si>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</si>
  <si>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</si>
  <si>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</si>
  <si>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</si>
  <si>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</si>
  <si>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</si>
  <si>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</si>
  <si>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</si>
  <si>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</si>
  <si>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</si>
  <si>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</si>
  <si>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</si>
  <si>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</si>
  <si>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</si>
  <si>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</si>
  <si>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</si>
  <si>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</si>
  <si>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</si>
  <si>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</si>
  <si>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</si>
  <si>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</si>
  <si>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</si>
  <si>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</si>
  <si>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</si>
  <si>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</si>
  <si>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</si>
  <si>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</si>
  <si>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</si>
  <si>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</si>
  <si>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</si>
  <si>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</si>
  <si>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</si>
  <si>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</si>
  <si>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</si>
  <si>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</si>
  <si>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</si>
  <si>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</si>
  <si>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</si>
  <si>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</si>
  <si>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</si>
  <si>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</si>
  <si>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</si>
  <si>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</si>
  <si>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</si>
  <si>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</si>
  <si>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</si>
  <si>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</si>
  <si>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</si>
  <si>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</si>
  <si>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</si>
  <si>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</si>
  <si>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</si>
  <si>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</si>
  <si>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</si>
  <si>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</si>
  <si>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</si>
  <si>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</si>
  <si>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</si>
  <si>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</si>
  <si>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</si>
  <si>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</si>
  <si>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</si>
  <si>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</si>
  <si>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</si>
  <si>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</si>
  <si>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</si>
  <si>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</si>
  <si>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</si>
  <si>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</si>
  <si>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</si>
  <si>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</si>
  <si>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</si>
  <si>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</si>
  <si>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</si>
  <si>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</si>
  <si>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</si>
  <si>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</si>
  <si>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</si>
  <si>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</si>
  <si>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</si>
  <si>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</si>
  <si>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</si>
  <si>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</si>
  <si>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</si>
  <si>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</si>
  <si>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</si>
  <si>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</si>
  <si>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</si>
  <si>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</si>
  <si>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</si>
  <si>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</si>
  <si>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</si>
  <si>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</si>
  <si>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</si>
  <si>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</si>
  <si>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</si>
  <si>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</si>
  <si>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</si>
  <si>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</si>
  <si>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</si>
  <si>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</si>
  <si>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</si>
  <si>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</si>
  <si>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</si>
  <si>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</si>
  <si>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</si>
  <si>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</si>
  <si>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</si>
  <si>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</si>
  <si>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</si>
  <si>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</si>
  <si>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</si>
  <si>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</si>
  <si>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</si>
  <si>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</si>
  <si>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</si>
  <si>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</si>
  <si>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</si>
  <si>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</si>
  <si>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</si>
  <si>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</si>
  <si>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</si>
  <si>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</si>
  <si>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</si>
  <si>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</si>
  <si>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</si>
  <si>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</si>
  <si>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</si>
  <si>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</si>
  <si>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</si>
  <si>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</si>
  <si>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</si>
  <si>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</si>
  <si>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</si>
  <si>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</si>
  <si>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</si>
  <si>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</si>
  <si>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</si>
  <si>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</si>
  <si>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</si>
  <si>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</si>
  <si>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</si>
  <si>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</si>
  <si>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</si>
  <si>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</si>
  <si>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</si>
  <si>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</si>
  <si>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</si>
  <si>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</si>
  <si>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</si>
  <si>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</si>
  <si>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</si>
  <si>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</si>
  <si>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</si>
  <si>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</si>
  <si>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</si>
  <si>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</si>
  <si>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</si>
  <si>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</si>
  <si>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</si>
  <si>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</si>
  <si>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</si>
  <si>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</si>
  <si>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</si>
  <si>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</si>
  <si>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</si>
  <si>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</si>
  <si>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</si>
  <si>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</si>
  <si>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</si>
  <si>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</si>
  <si>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</si>
  <si>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</si>
  <si>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</si>
  <si>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</si>
  <si>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</si>
  <si>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</si>
  <si>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</si>
  <si>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</si>
  <si>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</si>
  <si>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</si>
  <si>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</si>
  <si>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</si>
  <si>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</si>
  <si>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</si>
  <si>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</si>
  <si>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</si>
  <si>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</si>
  <si>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</si>
  <si>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</si>
  <si>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</si>
  <si>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</si>
  <si>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</si>
  <si>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</si>
  <si>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</si>
  <si>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</si>
  <si>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</si>
  <si>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</si>
  <si>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</si>
  <si>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</si>
  <si>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</si>
  <si>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</si>
  <si>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</si>
  <si>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</si>
  <si>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</si>
  <si>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</si>
  <si>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</si>
  <si>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</si>
  <si>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</si>
  <si>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</si>
  <si>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</si>
  <si>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</si>
  <si>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</si>
  <si>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</si>
  <si>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</si>
  <si>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</si>
  <si>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</si>
  <si>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</si>
  <si>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</si>
  <si>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</si>
  <si>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</si>
  <si>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</si>
  <si>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</si>
  <si>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</si>
  <si>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</si>
  <si>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</si>
  <si>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</si>
  <si>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</si>
  <si>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</si>
  <si>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</si>
  <si>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</si>
  <si>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</si>
  <si>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</si>
  <si>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</si>
  <si>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</si>
  <si>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</si>
  <si>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</si>
  <si>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</si>
  <si>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</si>
  <si>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</si>
  <si>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</si>
  <si>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</si>
  <si>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</si>
  <si>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</si>
  <si>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</si>
  <si>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</si>
  <si>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</si>
  <si>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</si>
  <si>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</si>
  <si>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</si>
  <si>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</si>
  <si>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</si>
  <si>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</si>
  <si>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</si>
  <si>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</si>
  <si>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</si>
  <si>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</si>
  <si>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</si>
  <si>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</si>
  <si>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</si>
  <si>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</si>
  <si>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</si>
  <si>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</si>
  <si>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</si>
  <si>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</si>
  <si>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</si>
  <si>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</si>
  <si>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</si>
  <si>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</si>
  <si>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</si>
  <si>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</si>
  <si>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</si>
  <si>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</si>
  <si>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</si>
  <si>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</si>
  <si>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</si>
  <si>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</si>
  <si>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</si>
  <si>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</si>
  <si>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</si>
  <si>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</si>
  <si>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</si>
  <si>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</si>
  <si>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</si>
  <si>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</si>
  <si>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</si>
  <si>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</si>
  <si>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</si>
  <si>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</si>
  <si>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</si>
  <si>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</si>
  <si>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</si>
  <si>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</si>
  <si>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</si>
  <si>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</si>
  <si>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</si>
  <si>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</si>
  <si>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</si>
  <si>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</si>
  <si>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</si>
  <si>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</si>
  <si>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</si>
  <si>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</si>
  <si>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</si>
  <si>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</si>
  <si>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</si>
  <si>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</si>
  <si>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</si>
  <si>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</si>
  <si>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</si>
  <si>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</si>
  <si>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</si>
  <si>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</si>
  <si>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</si>
  <si>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</si>
  <si>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</si>
  <si>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</si>
  <si>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</si>
  <si>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</si>
  <si>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</si>
  <si>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</si>
  <si>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</si>
  <si>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</si>
  <si>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</si>
  <si>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</si>
  <si>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</si>
  <si>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</si>
  <si>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</si>
  <si>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</si>
  <si>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</si>
  <si>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</si>
  <si>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</si>
  <si>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</si>
  <si>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</si>
  <si>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</si>
  <si>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</si>
  <si>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</si>
  <si>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</si>
  <si>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</si>
  <si>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</si>
  <si>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</si>
  <si>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</si>
  <si>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</si>
  <si>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</si>
  <si>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</si>
  <si>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</si>
  <si>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</si>
  <si>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</si>
  <si>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</si>
  <si>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</si>
  <si>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</si>
  <si>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</si>
  <si>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</si>
  <si>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</si>
  <si>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</si>
  <si>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</si>
  <si>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</si>
  <si>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</si>
  <si>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</si>
  <si>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</si>
  <si>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</si>
  <si>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</si>
  <si>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</si>
  <si>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</si>
  <si>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</si>
  <si>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</si>
  <si>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</si>
  <si>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</si>
  <si>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</si>
  <si>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</si>
  <si>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</si>
  <si>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</si>
  <si>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</si>
  <si>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</si>
  <si>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</si>
  <si>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</si>
  <si>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</si>
  <si>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</si>
  <si>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</si>
  <si>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</si>
  <si>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</si>
  <si>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</si>
  <si>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</si>
  <si>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</si>
  <si>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</si>
  <si>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</si>
  <si>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</si>
  <si>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</si>
  <si>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</si>
  <si>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</si>
  <si>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</si>
  <si>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</si>
  <si>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</si>
  <si>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</si>
  <si>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</si>
  <si>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</si>
  <si>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</si>
  <si>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</si>
  <si>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</si>
  <si>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</si>
  <si>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</si>
  <si>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</si>
  <si>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</si>
  <si>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</si>
  <si>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</si>
  <si>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</si>
  <si>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</si>
  <si>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</si>
  <si>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</si>
  <si>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</si>
  <si>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</si>
  <si>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</si>
  <si>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</si>
  <si>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</si>
  <si>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</si>
  <si>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</si>
  <si>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</si>
  <si>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</si>
  <si>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</si>
  <si>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</si>
  <si>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</si>
  <si>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</si>
  <si>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</si>
  <si>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</si>
  <si>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</si>
  <si>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</si>
  <si>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</si>
  <si>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</si>
  <si>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</si>
  <si>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</si>
  <si>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</si>
  <si>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</si>
  <si>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</si>
  <si>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</si>
  <si>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</si>
  <si>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</si>
  <si>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</si>
  <si>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</si>
  <si>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</si>
  <si>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</si>
  <si>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</si>
  <si>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</si>
  <si>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</si>
  <si>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</si>
  <si>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</si>
  <si>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</si>
  <si>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</si>
  <si>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</si>
  <si>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</si>
  <si>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</si>
  <si>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</si>
  <si>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</si>
  <si>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</si>
  <si>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</si>
  <si>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</si>
  <si>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</si>
  <si>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</si>
  <si>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</si>
  <si>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</si>
  <si>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</si>
  <si>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</si>
  <si>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</si>
  <si>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</si>
  <si>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</si>
  <si>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</si>
  <si>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</si>
  <si>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</si>
  <si>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</si>
  <si>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</si>
  <si>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</si>
  <si>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</si>
  <si>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</si>
  <si>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</si>
  <si>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</si>
  <si>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</si>
  <si>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</si>
  <si>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</si>
  <si>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</si>
  <si>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</si>
  <si>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</si>
  <si>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</si>
  <si>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</si>
  <si>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</si>
  <si>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</si>
  <si>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</si>
  <si>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</si>
  <si>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</si>
  <si>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</si>
  <si>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</si>
  <si>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</si>
  <si>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</si>
  <si>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</si>
  <si>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</si>
  <si>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</si>
  <si>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</si>
  <si>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</si>
  <si>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</si>
  <si>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</si>
  <si>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</si>
  <si>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</si>
  <si>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</si>
  <si>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</si>
  <si>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</si>
  <si>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</si>
  <si>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</si>
  <si>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</si>
  <si>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</si>
  <si>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</si>
  <si>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</si>
  <si>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</si>
  <si>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</si>
  <si>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</si>
  <si>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</si>
  <si>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</si>
  <si>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</si>
  <si>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</si>
  <si>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</si>
  <si>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</si>
  <si>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</si>
  <si>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</si>
  <si>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</si>
  <si>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</si>
  <si>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</si>
  <si>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</si>
  <si>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</si>
  <si>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</si>
  <si>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</si>
  <si>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</si>
  <si>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</si>
  <si>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</si>
  <si>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</si>
  <si>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</si>
  <si>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</si>
  <si>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</si>
  <si>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</si>
  <si>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</si>
  <si>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</si>
  <si>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</si>
  <si>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</si>
  <si>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</si>
  <si>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</si>
  <si>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</si>
  <si>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</si>
  <si>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</si>
  <si>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</si>
  <si>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</si>
  <si>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</si>
  <si>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</si>
  <si>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</si>
  <si>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</si>
  <si>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</si>
  <si>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</si>
  <si>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</si>
  <si>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</si>
  <si>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</si>
  <si>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</si>
  <si>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</si>
  <si>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</si>
  <si>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</si>
  <si>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</si>
  <si>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</si>
  <si>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</si>
  <si>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</si>
  <si>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</si>
  <si>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</si>
  <si>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</si>
  <si>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</si>
  <si>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</si>
  <si>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</si>
  <si>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</si>
  <si>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</si>
  <si>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</si>
  <si>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</si>
  <si>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</si>
  <si>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</si>
  <si>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</si>
  <si>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</si>
  <si>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</si>
  <si>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</si>
  <si>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</si>
  <si>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</si>
  <si>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</si>
  <si>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</si>
  <si>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</si>
  <si>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</si>
  <si>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</si>
  <si>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</si>
  <si>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</si>
  <si>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</si>
  <si>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</si>
  <si>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</si>
  <si>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</si>
  <si>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</si>
  <si>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</si>
  <si>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</si>
  <si>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</si>
  <si>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</si>
  <si>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</si>
  <si>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</si>
  <si>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</si>
  <si>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</si>
  <si>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</si>
  <si>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</si>
  <si>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</si>
  <si>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</si>
  <si>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</si>
  <si>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</si>
  <si>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</si>
  <si>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</si>
  <si>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</si>
  <si>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</si>
  <si>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</si>
  <si>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</si>
  <si>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</si>
  <si>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</si>
  <si>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</si>
  <si>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</si>
  <si>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</si>
  <si>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</si>
  <si>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</si>
  <si>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</si>
  <si>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</si>
  <si>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</si>
  <si>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</si>
  <si>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</si>
  <si>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</si>
  <si>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</si>
  <si>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</si>
  <si>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</si>
  <si>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</si>
  <si>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</si>
  <si>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</si>
  <si>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</si>
  <si>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</si>
  <si>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</si>
  <si>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</si>
  <si>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</si>
  <si>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</si>
  <si>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</si>
  <si>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</si>
  <si>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</si>
  <si>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</si>
  <si>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</si>
  <si>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</si>
  <si>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</si>
  <si>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</si>
  <si>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</si>
  <si>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</si>
  <si>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</si>
  <si>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</si>
  <si>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</si>
  <si>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</si>
  <si>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</si>
  <si>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</si>
  <si>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</si>
  <si>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</si>
  <si>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</si>
  <si>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</si>
  <si>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</si>
  <si>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</si>
  <si>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</si>
  <si>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</si>
  <si>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</si>
  <si>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</si>
  <si>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</si>
  <si>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</si>
  <si>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</si>
  <si>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</si>
  <si>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</si>
  <si>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</si>
  <si>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</si>
  <si>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</si>
  <si>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</si>
  <si>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</si>
  <si>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</si>
  <si>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</si>
  <si>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</si>
  <si>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</si>
  <si>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</si>
  <si>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</si>
  <si>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</si>
  <si>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</si>
  <si>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</si>
  <si>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</si>
  <si>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</si>
  <si>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</si>
  <si>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</si>
  <si>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</si>
  <si>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</si>
  <si>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</si>
  <si>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</si>
  <si>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</si>
  <si>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</si>
  <si>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</si>
  <si>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</si>
  <si>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</si>
  <si>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</si>
  <si>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</si>
  <si>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</si>
  <si>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</si>
  <si>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</si>
  <si>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</si>
  <si>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</si>
  <si>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</si>
  <si>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</si>
  <si>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</si>
  <si>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</si>
  <si>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</si>
  <si>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</si>
  <si>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</si>
  <si>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</si>
  <si>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</si>
  <si>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</si>
  <si>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</si>
  <si>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</si>
  <si>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</si>
  <si>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</si>
  <si>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</si>
  <si>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</si>
  <si>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</si>
  <si>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</si>
  <si>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</si>
  <si>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</si>
  <si>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</si>
  <si>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</si>
  <si>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</si>
  <si>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</si>
  <si>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</si>
  <si>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</si>
  <si>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</si>
  <si>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</si>
  <si>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</si>
  <si>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</si>
  <si>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</si>
  <si>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</si>
  <si>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</si>
  <si>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</si>
  <si>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</si>
  <si>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</si>
  <si>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</si>
  <si>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</si>
  <si>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</si>
  <si>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</si>
  <si>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</si>
  <si>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</si>
  <si>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</si>
  <si>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</si>
  <si>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</si>
  <si>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</si>
  <si>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</si>
  <si>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</si>
  <si>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</si>
  <si>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</si>
  <si>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</si>
  <si>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</si>
  <si>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</si>
  <si>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</si>
  <si>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</si>
  <si>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</si>
  <si>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</si>
  <si>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</si>
  <si>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</si>
  <si>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</si>
  <si>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</si>
  <si>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</si>
  <si>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</si>
  <si>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</si>
  <si>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</si>
  <si>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</si>
  <si>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</si>
  <si>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</si>
  <si>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</si>
  <si>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</si>
  <si>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</si>
  <si>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</si>
  <si>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</si>
  <si>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</si>
  <si>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</si>
  <si>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</si>
  <si>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</si>
  <si>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</si>
  <si>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</si>
  <si>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</si>
  <si>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</si>
  <si>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</si>
  <si>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</si>
  <si>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</si>
  <si>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</si>
  <si>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</si>
  <si>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</si>
  <si>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</si>
  <si>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</si>
  <si>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</si>
  <si>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</si>
  <si>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</si>
  <si>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</si>
  <si>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</si>
  <si>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</si>
  <si>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</si>
  <si>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</si>
  <si>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</si>
  <si>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</si>
  <si>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</si>
  <si>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</si>
  <si>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</si>
  <si>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</si>
  <si>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</si>
  <si>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</si>
  <si>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</si>
  <si>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</si>
  <si>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</si>
  <si>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</si>
  <si>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</si>
  <si>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</si>
  <si>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</si>
  <si>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</si>
  <si>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</si>
  <si>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</si>
  <si>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</si>
  <si>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</si>
  <si>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</si>
  <si>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</si>
  <si>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</si>
  <si>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</si>
  <si>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</si>
  <si>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</si>
  <si>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</si>
  <si>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</si>
  <si>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</si>
  <si>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</si>
  <si>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</si>
  <si>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</si>
  <si>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</si>
  <si>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</si>
  <si>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</si>
  <si>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</si>
  <si>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</si>
  <si>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</si>
  <si>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</si>
  <si>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</si>
  <si>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</si>
  <si>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</si>
  <si>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</si>
  <si>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</si>
  <si>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</si>
  <si>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</si>
  <si>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</si>
  <si>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</si>
  <si>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</si>
  <si>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</si>
  <si>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</si>
  <si>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</si>
  <si>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</si>
  <si>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</si>
  <si>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</si>
  <si>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</si>
  <si>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</si>
  <si>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</si>
  <si>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</si>
  <si>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</si>
  <si>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</si>
  <si>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</si>
  <si>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</si>
  <si>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</si>
  <si>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</si>
  <si>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</si>
  <si>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</si>
  <si>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</si>
  <si>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</si>
  <si>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</si>
  <si>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</si>
  <si>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</si>
  <si>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</si>
  <si>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</si>
  <si>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</si>
  <si>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</si>
  <si>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</si>
  <si>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</si>
  <si>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</si>
  <si>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</si>
  <si>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</si>
  <si>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</si>
  <si>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</si>
  <si>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</si>
  <si>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</si>
  <si>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</si>
  <si>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</si>
  <si>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</si>
  <si>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</si>
  <si>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</si>
  <si>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</si>
  <si>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</si>
  <si>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</si>
  <si>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</si>
  <si>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</si>
  <si>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</si>
  <si>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</si>
  <si>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</si>
  <si>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</si>
  <si>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</si>
  <si>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</si>
  <si>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</si>
  <si>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</si>
  <si>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</si>
  <si>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</si>
  <si>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</si>
  <si>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</si>
  <si>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</si>
  <si>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</si>
  <si>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</si>
  <si>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</si>
  <si>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</si>
  <si>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</si>
  <si>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</si>
  <si>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</si>
  <si>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</si>
  <si>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</si>
  <si>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</si>
  <si>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</si>
  <si>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</si>
  <si>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</si>
  <si>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</si>
  <si>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</si>
  <si>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</si>
  <si>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</si>
  <si>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</si>
  <si>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</si>
  <si>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</si>
  <si>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</si>
  <si>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</si>
  <si>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</si>
  <si>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</si>
  <si>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</si>
  <si>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</si>
  <si>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</si>
  <si>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</si>
  <si>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</si>
  <si>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</si>
  <si>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</si>
  <si>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</si>
  <si>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</si>
  <si>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</si>
  <si>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</si>
  <si>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</si>
  <si>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</si>
  <si>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</si>
  <si>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</si>
  <si>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</si>
  <si>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</si>
  <si>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</si>
  <si>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</si>
  <si>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</si>
  <si>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</si>
  <si>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</si>
  <si>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</si>
  <si>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</si>
  <si>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</si>
  <si>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</si>
  <si>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</si>
  <si>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</si>
  <si>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</si>
  <si>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</si>
  <si>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</si>
  <si>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</si>
  <si>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</si>
  <si>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</si>
  <si>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</si>
  <si>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</si>
  <si>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</si>
  <si>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</si>
  <si>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</si>
  <si>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</si>
  <si>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</si>
  <si>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</si>
  <si>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</si>
  <si>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</si>
  <si>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</si>
  <si>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</si>
  <si>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</si>
  <si>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</si>
  <si>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</si>
  <si>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</si>
  <si>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</si>
  <si>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</si>
  <si>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</si>
  <si>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</si>
  <si>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</si>
  <si>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</si>
  <si>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</si>
  <si>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</si>
  <si>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</si>
  <si>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</si>
  <si>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</si>
  <si>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</si>
  <si>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</si>
  <si>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</si>
  <si>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</si>
  <si>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</si>
  <si>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</si>
  <si>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</si>
  <si>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</si>
  <si>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</si>
  <si>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</si>
  <si>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</si>
  <si>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</si>
  <si>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</si>
  <si>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</si>
  <si>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</si>
  <si>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</si>
  <si>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</si>
  <si>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</si>
  <si>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</si>
  <si>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</si>
  <si>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</si>
  <si>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</si>
  <si>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</si>
  <si>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</si>
  <si>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</si>
  <si>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</si>
  <si>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</si>
  <si>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</si>
  <si>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</si>
  <si>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</si>
  <si>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</si>
  <si>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</si>
  <si>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</si>
  <si>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</si>
  <si>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</si>
  <si>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</si>
  <si>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</si>
  <si>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</si>
  <si>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</si>
  <si>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</si>
  <si>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</si>
  <si>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</si>
  <si>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</si>
  <si>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</si>
  <si>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</si>
  <si>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</si>
  <si>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</si>
  <si>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</si>
  <si>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</si>
  <si>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</si>
  <si>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</si>
  <si>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</si>
  <si>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</si>
  <si>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</si>
  <si>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</si>
  <si>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</si>
  <si>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</si>
  <si>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</si>
  <si>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</si>
  <si>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</si>
  <si>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</si>
  <si>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</si>
  <si>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</si>
  <si>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</si>
  <si>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</si>
  <si>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</si>
  <si>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</si>
  <si>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</si>
  <si>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</si>
  <si>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</si>
  <si>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</si>
  <si>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</si>
  <si>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</si>
  <si>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</si>
  <si>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</si>
  <si>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</si>
  <si>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</si>
  <si>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</si>
  <si>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</si>
  <si>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</si>
  <si>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</si>
  <si>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</si>
  <si>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</si>
  <si>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</si>
  <si>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</si>
  <si>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</si>
  <si>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</si>
  <si>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</si>
  <si>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</si>
  <si>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</si>
  <si>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</si>
  <si>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</si>
  <si>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</si>
  <si>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</si>
  <si>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</si>
  <si>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</si>
  <si>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</si>
  <si>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</si>
  <si>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</si>
  <si>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</si>
  <si>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</si>
  <si>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</si>
  <si>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</si>
  <si>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</si>
  <si>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</si>
  <si>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</si>
  <si>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</si>
  <si>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</si>
  <si>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</si>
  <si>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</si>
  <si>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</si>
  <si>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</si>
  <si>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</si>
  <si>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</si>
  <si>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</si>
  <si>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</si>
  <si>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</si>
  <si>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</si>
  <si>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</si>
  <si>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</si>
  <si>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</si>
  <si>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</si>
  <si>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</si>
  <si>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</si>
  <si>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</si>
  <si>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</si>
  <si>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</si>
  <si>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</si>
  <si>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</si>
  <si>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</si>
  <si>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</si>
  <si>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</si>
  <si>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</si>
  <si>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</si>
  <si>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</si>
  <si>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</si>
  <si>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</si>
  <si>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</si>
  <si>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</si>
  <si>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</si>
  <si>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</si>
  <si>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</si>
  <si>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</si>
  <si>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</si>
  <si>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</si>
  <si>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</si>
  <si>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</si>
  <si>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</si>
  <si>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</si>
  <si>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</si>
  <si>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</si>
  <si>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</si>
  <si>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</si>
  <si>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</si>
  <si>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</si>
  <si>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</si>
  <si>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</si>
  <si>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</si>
  <si>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</si>
  <si>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</si>
  <si>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</si>
  <si>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</si>
  <si>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</si>
  <si>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</si>
  <si>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</si>
  <si>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</si>
  <si>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</si>
  <si>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</si>
  <si>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</si>
  <si>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</si>
  <si>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</si>
  <si>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</si>
  <si>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</si>
  <si>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</si>
  <si>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</si>
  <si>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</si>
  <si>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</si>
  <si>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</si>
  <si>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</si>
  <si>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</si>
  <si>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</si>
  <si>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</si>
  <si>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</si>
  <si>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</si>
  <si>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</si>
  <si>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</si>
  <si>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</si>
  <si>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</si>
  <si>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</si>
  <si>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</si>
  <si>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</si>
  <si>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</si>
  <si>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</si>
  <si>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</si>
  <si>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</si>
  <si>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</si>
  <si>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</si>
  <si>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</si>
  <si>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</si>
  <si>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</si>
  <si>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</si>
  <si>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</si>
  <si>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</si>
  <si>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</si>
  <si>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</si>
  <si>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</si>
  <si>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</si>
  <si>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</si>
  <si>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</si>
  <si>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</si>
  <si>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</si>
  <si>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</si>
  <si>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</si>
  <si>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</si>
  <si>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</si>
  <si>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</si>
  <si>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</si>
  <si>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</si>
  <si>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</si>
  <si>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</si>
  <si>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</si>
  <si>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</si>
  <si>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</si>
  <si>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</si>
  <si>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</si>
  <si>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</si>
  <si>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</si>
  <si>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</si>
  <si>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</si>
  <si>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</si>
  <si>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</si>
  <si>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</si>
  <si>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</si>
  <si>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</si>
  <si>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</si>
  <si>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</si>
  <si>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</si>
  <si>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</si>
  <si>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</si>
  <si>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</si>
  <si>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</si>
  <si>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</si>
  <si>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</si>
  <si>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</si>
  <si>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</si>
  <si>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</si>
  <si>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</si>
  <si>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</si>
  <si>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</si>
  <si>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</si>
  <si>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</si>
  <si>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</si>
  <si>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</si>
  <si>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</si>
  <si>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</si>
  <si>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</si>
  <si>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</si>
  <si>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</si>
  <si>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</si>
  <si>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</si>
  <si>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</si>
  <si>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</si>
  <si>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</si>
  <si>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</si>
  <si>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</si>
  <si>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</si>
  <si>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</si>
  <si>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</si>
  <si>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</si>
  <si>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</si>
  <si>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</si>
  <si>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</si>
  <si>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</si>
  <si>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</si>
  <si>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</si>
  <si>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</si>
  <si>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</si>
  <si>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</si>
  <si>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</si>
  <si>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</si>
  <si>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</si>
  <si>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</si>
  <si>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</si>
  <si>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</si>
  <si>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</si>
  <si>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</si>
  <si>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</si>
  <si>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</si>
  <si>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</si>
  <si>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</si>
  <si>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</si>
  <si>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</si>
  <si>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</si>
  <si>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</si>
  <si>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</si>
  <si>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</si>
  <si>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</si>
  <si>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</si>
  <si>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</si>
  <si>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</si>
  <si>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</si>
  <si>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</si>
  <si>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</si>
  <si>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</si>
  <si>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</si>
  <si>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</si>
  <si>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</si>
  <si>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</si>
  <si>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</si>
  <si>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</si>
  <si>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</si>
  <si>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</si>
  <si>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</si>
  <si>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</si>
  <si>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</si>
  <si>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</si>
  <si>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</si>
  <si>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</si>
  <si>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</si>
  <si>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</si>
  <si>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</si>
  <si>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</si>
  <si>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</si>
  <si>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</si>
  <si>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</si>
  <si>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</si>
  <si>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</si>
  <si>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</si>
  <si>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</si>
  <si>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</si>
  <si>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</si>
  <si>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</si>
  <si>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</si>
  <si>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</si>
  <si>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</si>
  <si>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</si>
  <si>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</si>
  <si>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</si>
  <si>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</si>
  <si>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</si>
  <si>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</si>
  <si>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</si>
  <si>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</si>
  <si>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</si>
  <si>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</si>
  <si>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</si>
  <si>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</si>
  <si>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</si>
  <si>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</si>
  <si>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</si>
  <si>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</si>
  <si>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</si>
  <si>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</si>
  <si>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</si>
  <si>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</si>
  <si>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</si>
  <si>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</si>
  <si>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</si>
  <si>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</si>
  <si>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</si>
  <si>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</si>
  <si>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</si>
  <si>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</si>
  <si>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</si>
  <si>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</si>
  <si>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</si>
  <si>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</si>
  <si>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</si>
  <si>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</si>
  <si>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</si>
  <si>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</si>
  <si>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</si>
  <si>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</si>
  <si>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</si>
  <si>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</si>
  <si>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</si>
  <si>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</si>
  <si>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</si>
  <si>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</si>
  <si>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</si>
  <si>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</si>
  <si>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</si>
  <si>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</si>
  <si>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</si>
  <si>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</si>
  <si>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</si>
  <si>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</si>
  <si>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</si>
  <si>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</si>
  <si>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</si>
  <si>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</si>
  <si>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</si>
  <si>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</si>
  <si>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</si>
  <si>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</si>
  <si>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</si>
  <si>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</si>
  <si>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</si>
  <si>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</si>
  <si>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</si>
  <si>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</si>
  <si>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</si>
  <si>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</si>
  <si>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</si>
  <si>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</si>
  <si>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</si>
  <si>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</si>
  <si>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</si>
  <si>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</si>
  <si>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</si>
  <si>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</si>
  <si>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</si>
  <si>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</si>
  <si>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</si>
  <si>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</si>
  <si>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</si>
  <si>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</si>
  <si>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</si>
  <si>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</si>
  <si>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</si>
  <si>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</si>
  <si>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</si>
  <si>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</si>
  <si>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</si>
  <si>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</si>
  <si>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</si>
  <si>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</si>
  <si>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</si>
  <si>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</si>
  <si>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</si>
  <si>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</si>
  <si>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</si>
  <si>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</si>
  <si>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</si>
  <si>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</si>
  <si>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</si>
  <si>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</si>
  <si>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</si>
  <si>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</si>
  <si>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</si>
  <si>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</si>
  <si>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</si>
  <si>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</si>
  <si>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</si>
  <si>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</si>
  <si>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</si>
  <si>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</si>
  <si>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</si>
  <si>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</si>
  <si>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</si>
  <si>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</si>
  <si>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</si>
  <si>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</si>
  <si>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</si>
  <si>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</si>
  <si>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</si>
  <si>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</si>
  <si>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</si>
  <si>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</si>
  <si>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</si>
  <si>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</si>
  <si>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</si>
  <si>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</si>
  <si>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</si>
  <si>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</si>
  <si>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</si>
  <si>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</si>
  <si>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</si>
  <si>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</si>
  <si>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</si>
  <si>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</si>
  <si>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</si>
  <si>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</si>
  <si>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</si>
  <si>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</si>
  <si>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</si>
  <si>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</si>
  <si>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</si>
  <si>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</si>
  <si>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</si>
  <si>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</si>
  <si>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</si>
  <si>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</si>
  <si>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</si>
  <si>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</si>
  <si>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</si>
  <si>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</si>
  <si>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</si>
  <si>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</si>
  <si>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</si>
  <si>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</si>
  <si>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</si>
  <si>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</si>
  <si>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</si>
  <si>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</si>
  <si>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</si>
  <si>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</si>
  <si>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</si>
  <si>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</si>
  <si>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</si>
  <si>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</si>
  <si>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</si>
  <si>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</si>
  <si>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</si>
  <si>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</si>
  <si>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</si>
  <si>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</si>
  <si>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</si>
  <si>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</si>
  <si>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</si>
  <si>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</si>
  <si>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</si>
  <si>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</si>
  <si>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</si>
  <si>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</si>
  <si>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</si>
  <si>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</si>
  <si>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</si>
  <si>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</si>
  <si>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</si>
  <si>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</si>
  <si>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</si>
  <si>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</si>
  <si>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</si>
  <si>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</si>
  <si>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</si>
  <si>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</si>
  <si>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</si>
  <si>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</si>
  <si>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</si>
  <si>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</si>
  <si>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</si>
  <si>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</si>
  <si>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</si>
  <si>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</si>
  <si>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</si>
  <si>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</si>
  <si>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</si>
  <si>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</si>
  <si>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</si>
  <si>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</si>
  <si>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</si>
  <si>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</si>
  <si>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</si>
  <si>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</si>
  <si>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</si>
  <si>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</si>
  <si>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</si>
  <si>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</si>
  <si>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</si>
  <si>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</si>
  <si>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</si>
  <si>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</si>
  <si>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</si>
  <si>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</si>
  <si>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</si>
  <si>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</si>
  <si>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</si>
  <si>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</si>
  <si>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</si>
  <si>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</si>
  <si>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</si>
  <si>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</si>
  <si>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</si>
  <si>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</si>
  <si>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</si>
  <si>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</si>
  <si>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</si>
  <si>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</si>
  <si>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</si>
  <si>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</si>
  <si>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</si>
  <si>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</si>
  <si>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</si>
  <si>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</si>
  <si>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</si>
  <si>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</si>
  <si>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</si>
  <si>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</si>
  <si>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</si>
  <si>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</si>
  <si>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</si>
  <si>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</si>
  <si>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</si>
  <si>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</si>
  <si>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</si>
  <si>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</si>
  <si>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</si>
  <si>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</si>
  <si>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</si>
  <si>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</si>
  <si>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</si>
  <si>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</si>
  <si>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</si>
  <si>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</si>
  <si>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</si>
  <si>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</si>
  <si>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</si>
  <si>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</si>
  <si>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</si>
  <si>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</si>
  <si>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</si>
  <si>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</si>
  <si>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</si>
  <si>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</si>
  <si>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</si>
  <si>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</si>
  <si>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</si>
  <si>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</si>
  <si>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</si>
  <si>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</si>
  <si>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</si>
  <si>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</si>
  <si>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</si>
  <si>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</si>
  <si>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</si>
  <si>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</si>
  <si>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</si>
  <si>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</si>
  <si>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</si>
  <si>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</si>
  <si>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</si>
  <si>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</si>
  <si>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</si>
  <si>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</si>
  <si>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</si>
  <si>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</si>
  <si>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</si>
  <si>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</si>
  <si>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</si>
  <si>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</si>
  <si>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</si>
  <si>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</si>
  <si>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</si>
  <si>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</si>
  <si>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</si>
  <si>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</si>
  <si>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</si>
  <si>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</si>
  <si>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</si>
  <si>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</si>
  <si>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</si>
  <si>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</si>
  <si>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</si>
  <si>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</si>
  <si>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</si>
  <si>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</si>
  <si>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</si>
  <si>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</si>
  <si>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</si>
  <si>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</si>
  <si>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</si>
  <si>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</si>
  <si>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</si>
  <si>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</si>
  <si>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</si>
  <si>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</si>
  <si>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</si>
  <si>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</si>
  <si>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</si>
  <si>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</si>
  <si>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</si>
  <si>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</si>
  <si>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</si>
  <si>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</si>
  <si>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</si>
  <si>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</si>
  <si>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</si>
  <si>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</si>
  <si>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</si>
  <si>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</si>
  <si>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</si>
  <si>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</si>
  <si>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</si>
  <si>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</si>
  <si>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</si>
  <si>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</si>
  <si>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</si>
  <si>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</si>
  <si>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</si>
  <si>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</si>
  <si>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</si>
  <si>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</si>
  <si>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</si>
  <si>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</si>
  <si>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</si>
  <si>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</si>
  <si>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</si>
  <si>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</si>
  <si>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</si>
  <si>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</si>
  <si>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</si>
  <si>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</si>
  <si>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</si>
  <si>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</si>
  <si>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</si>
  <si>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</si>
  <si>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</si>
  <si>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</si>
  <si>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</si>
  <si>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</si>
  <si>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</si>
  <si>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</si>
  <si>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</si>
  <si>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</si>
  <si>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</si>
  <si>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</si>
  <si>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</si>
  <si>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</si>
  <si>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</si>
  <si>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</si>
  <si>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</si>
  <si>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</si>
  <si>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</si>
  <si>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</si>
  <si>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</si>
  <si>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</si>
  <si>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</si>
  <si>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</si>
  <si>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</si>
  <si>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</si>
  <si>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</si>
  <si>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</si>
  <si>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</si>
  <si>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</si>
  <si>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</si>
  <si>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</si>
  <si>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</si>
  <si>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</si>
  <si>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</si>
  <si>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</si>
  <si>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</si>
  <si>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</si>
  <si>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</si>
  <si>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</si>
  <si>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</si>
  <si>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</si>
  <si>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</si>
  <si>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</si>
  <si>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</si>
  <si>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</si>
  <si>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</si>
  <si>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</si>
  <si>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</si>
  <si>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</si>
  <si>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</si>
  <si>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</si>
  <si>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</si>
  <si>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</si>
  <si>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</si>
  <si>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</si>
  <si>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</si>
  <si>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</si>
  <si>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</si>
  <si>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</si>
  <si>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</si>
  <si>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</si>
  <si>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</si>
  <si>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</si>
  <si>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</si>
  <si>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</si>
  <si>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</si>
  <si>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</si>
  <si>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</si>
  <si>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</si>
  <si>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</si>
  <si>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</si>
  <si>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</si>
  <si>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</si>
  <si>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</si>
  <si>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</si>
  <si>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</si>
  <si>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</si>
  <si>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</si>
  <si>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</si>
  <si>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</si>
  <si>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</si>
  <si>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</si>
  <si>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</si>
  <si>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</si>
  <si>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</si>
  <si>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</si>
  <si>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</si>
  <si>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</si>
  <si>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</si>
  <si>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</si>
  <si>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</si>
  <si>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</si>
  <si>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</si>
  <si>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</si>
  <si>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</si>
  <si>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</si>
  <si>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</si>
  <si>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</si>
  <si>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</si>
  <si>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</si>
  <si>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</si>
  <si>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</si>
  <si>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</si>
  <si>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</si>
  <si>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</si>
  <si>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</si>
  <si>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</si>
  <si>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</si>
  <si>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</si>
  <si>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</si>
  <si>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</si>
  <si>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</si>
  <si>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</si>
  <si>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</si>
  <si>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</si>
  <si>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</si>
  <si>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</si>
  <si>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</si>
  <si>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</si>
  <si>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</si>
  <si>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</si>
  <si>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</si>
  <si>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</si>
  <si>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</si>
  <si>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</si>
  <si>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</si>
  <si>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</si>
  <si>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</si>
  <si>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</si>
  <si>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</si>
  <si>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</si>
  <si>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</si>
  <si>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</si>
  <si>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</si>
  <si>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</si>
  <si>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</si>
  <si>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</si>
  <si>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</si>
  <si>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</si>
  <si>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</si>
  <si>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</si>
  <si>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</si>
  <si>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</si>
  <si>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</si>
  <si>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</si>
  <si>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</si>
  <si>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</si>
  <si>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</si>
  <si>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</si>
  <si>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</si>
  <si>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</si>
  <si>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</si>
  <si>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</si>
  <si>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</si>
  <si>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</si>
  <si>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</si>
  <si>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</si>
  <si>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</si>
  <si>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</si>
  <si>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</si>
  <si>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</si>
  <si>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</si>
  <si>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</si>
  <si>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</si>
  <si>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</si>
  <si>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</si>
  <si>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</si>
  <si>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</si>
  <si>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</si>
  <si>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</si>
  <si>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</si>
  <si>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</si>
  <si>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</si>
  <si>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</si>
  <si>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</si>
  <si>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</si>
  <si>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</si>
  <si>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</si>
  <si>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</si>
  <si>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</si>
  <si>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</si>
  <si>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</si>
  <si>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</si>
  <si>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</si>
  <si>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</si>
  <si>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</si>
  <si>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</si>
  <si>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</si>
  <si>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</si>
  <si>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</si>
  <si>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</si>
  <si>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</si>
  <si>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</si>
  <si>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</si>
  <si>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</si>
  <si>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</si>
  <si>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</si>
  <si>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</si>
  <si>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</si>
  <si>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</si>
  <si>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</si>
  <si>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</si>
  <si>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</si>
  <si>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</si>
  <si>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</si>
  <si>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</si>
  <si>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</si>
  <si>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</si>
  <si>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</si>
  <si>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</si>
  <si>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</si>
  <si>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</si>
  <si>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</si>
  <si>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</si>
  <si>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</si>
  <si>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</si>
  <si>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</si>
  <si>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</si>
  <si>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</si>
  <si>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</si>
  <si>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</si>
  <si>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</si>
  <si>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</si>
  <si>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</si>
  <si>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</si>
  <si>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</si>
  <si>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</si>
  <si>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</si>
  <si>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</si>
  <si>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</si>
  <si>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</si>
  <si>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</si>
  <si>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</si>
  <si>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</si>
  <si>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</si>
  <si>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</si>
  <si>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</si>
  <si>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</si>
  <si>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</si>
  <si>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</si>
  <si>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</si>
  <si>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</si>
  <si>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</si>
  <si>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</si>
  <si>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</si>
  <si>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</si>
  <si>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</si>
  <si>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</si>
  <si>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</si>
  <si>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</si>
  <si>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</si>
  <si>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</si>
  <si>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</si>
  <si>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</si>
  <si>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</si>
  <si>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</si>
  <si>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</si>
  <si>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</si>
  <si>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</si>
  <si>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</si>
  <si>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</si>
  <si>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</si>
  <si>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</si>
  <si>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</si>
  <si>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</si>
  <si>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</si>
  <si>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</si>
  <si>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</si>
  <si>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</si>
  <si>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</si>
  <si>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</si>
  <si>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</si>
  <si>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</si>
  <si>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</si>
  <si>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</si>
  <si>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</si>
  <si>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</si>
  <si>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</si>
  <si>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</si>
  <si>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</si>
  <si>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</si>
  <si>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</si>
  <si>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</si>
  <si>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</si>
  <si>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</si>
  <si>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</si>
  <si>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</si>
  <si>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</si>
  <si>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</si>
  <si>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</si>
  <si>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</si>
  <si>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</si>
  <si>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</si>
  <si>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</si>
  <si>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</si>
  <si>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</si>
  <si>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</si>
  <si>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</si>
  <si>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</si>
  <si>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</si>
  <si>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</si>
  <si>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</si>
  <si>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</si>
  <si>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</si>
  <si>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</si>
  <si>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</si>
  <si>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</si>
  <si>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</si>
  <si>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</si>
  <si>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</si>
  <si>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</si>
  <si>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</si>
  <si>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</si>
  <si>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</si>
  <si>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</si>
  <si>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</si>
  <si>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</si>
  <si>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</si>
  <si>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</si>
  <si>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</si>
  <si>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</si>
  <si>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</si>
  <si>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</si>
  <si>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</si>
  <si>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</si>
  <si>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</si>
  <si>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</si>
  <si>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</si>
  <si>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</si>
  <si>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</si>
  <si>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</si>
  <si>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</si>
  <si>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</si>
  <si>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</si>
  <si>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</si>
  <si>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</si>
  <si>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</si>
  <si>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</si>
  <si>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</si>
  <si>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</si>
  <si>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</si>
  <si>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</si>
  <si>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</si>
  <si>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</si>
  <si>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</si>
  <si>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</si>
  <si>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</si>
  <si>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</si>
  <si>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</si>
  <si>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</si>
  <si>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</si>
  <si>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</si>
  <si>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</si>
  <si>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</si>
  <si>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</si>
  <si>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</si>
  <si>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</si>
  <si>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</si>
  <si>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</si>
  <si>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</si>
  <si>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</si>
  <si>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</si>
  <si>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</si>
  <si>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</si>
  <si>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</si>
  <si>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</si>
  <si>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</si>
  <si>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</si>
  <si>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</si>
  <si>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</si>
  <si>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</si>
  <si>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</si>
  <si>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</si>
  <si>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</si>
  <si>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</si>
  <si>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</si>
  <si>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</si>
  <si>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</si>
  <si>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</si>
  <si>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</si>
  <si>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</si>
  <si>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</si>
  <si>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</si>
  <si>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</si>
  <si>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</si>
  <si>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</si>
  <si>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</si>
  <si>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</si>
  <si>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</si>
  <si>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</si>
  <si>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</si>
  <si>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</si>
  <si>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</si>
  <si>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</si>
  <si>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</si>
  <si>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</si>
  <si>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</si>
  <si>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</si>
  <si>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</si>
  <si>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</si>
  <si>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</si>
  <si>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</si>
  <si>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</si>
  <si>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</si>
  <si>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</si>
  <si>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</si>
  <si>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</si>
  <si>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</si>
  <si>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</si>
  <si>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</si>
  <si>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</si>
  <si>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</si>
  <si>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</si>
  <si>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</si>
  <si>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</si>
  <si>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</si>
  <si>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</si>
  <si>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</si>
  <si>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</si>
  <si>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</si>
  <si>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</si>
  <si>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</si>
  <si>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</si>
  <si>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</si>
  <si>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</si>
  <si>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</si>
  <si>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</si>
  <si>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</si>
  <si>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</si>
  <si>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</si>
  <si>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</si>
  <si>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</si>
  <si>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</si>
  <si>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</si>
  <si>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</si>
  <si>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</si>
  <si>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</si>
  <si>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</si>
  <si>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</si>
  <si>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</si>
  <si>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</si>
  <si>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</si>
  <si>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</si>
  <si>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</si>
  <si>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</si>
  <si>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</si>
  <si>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</si>
  <si>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</si>
  <si>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</si>
  <si>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</si>
  <si>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</si>
  <si>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</si>
  <si>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</si>
  <si>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</si>
  <si>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</si>
  <si>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</si>
  <si>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</si>
  <si>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</si>
  <si>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</si>
  <si>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</si>
  <si>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</si>
  <si>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</si>
  <si>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</si>
  <si>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</si>
  <si>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</si>
  <si>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</si>
  <si>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</si>
  <si>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</si>
  <si>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</si>
  <si>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</si>
  <si>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</si>
  <si>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</si>
  <si>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</si>
  <si>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</si>
  <si>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</si>
  <si>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</si>
  <si>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</si>
  <si>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</si>
  <si>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</si>
  <si>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</si>
  <si>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</si>
  <si>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</si>
  <si>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</si>
  <si>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</si>
  <si>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</si>
  <si>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</si>
  <si>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</si>
  <si>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</si>
  <si>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</si>
  <si>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</si>
  <si>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</si>
  <si>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</si>
  <si>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</si>
  <si>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</si>
  <si>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</si>
  <si>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</si>
  <si>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</si>
  <si>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</si>
  <si>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</si>
  <si>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</si>
  <si>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</si>
  <si>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</si>
  <si>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</si>
  <si>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</si>
  <si>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</si>
  <si>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</si>
  <si>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</si>
  <si>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</si>
  <si>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</si>
  <si>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</si>
  <si>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</si>
  <si>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</si>
  <si>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</si>
  <si>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</si>
  <si>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</si>
  <si>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</si>
  <si>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</si>
  <si>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</si>
  <si>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</si>
  <si>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</si>
  <si>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</si>
  <si>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</si>
  <si>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</si>
  <si>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</si>
  <si>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</si>
  <si>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</si>
  <si>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</si>
  <si>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</si>
  <si>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</si>
  <si>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</si>
  <si>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</si>
  <si>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</si>
  <si>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</si>
  <si>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</si>
  <si>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</si>
  <si>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</si>
  <si>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</si>
  <si>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</si>
  <si>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</si>
  <si>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</si>
  <si>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</si>
  <si>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</si>
  <si>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</si>
  <si>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</si>
  <si>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</si>
  <si>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</si>
  <si>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</si>
  <si>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</si>
  <si>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</si>
  <si>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</si>
  <si>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</si>
  <si>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</si>
  <si>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</si>
  <si>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</si>
  <si>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</si>
  <si>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</si>
  <si>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</si>
  <si>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</si>
  <si>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</si>
  <si>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</si>
  <si>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</si>
  <si>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</si>
  <si>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</si>
  <si>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</si>
  <si>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</si>
  <si>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</si>
  <si>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</si>
  <si>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</si>
  <si>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</si>
  <si>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</si>
  <si>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</si>
  <si>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</si>
  <si>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</si>
  <si>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</si>
  <si>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</si>
  <si>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</si>
  <si>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</si>
  <si>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</si>
  <si>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</si>
  <si>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</si>
  <si>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</si>
  <si>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</si>
  <si>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</si>
  <si>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</si>
  <si>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</si>
  <si>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</si>
  <si>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</si>
  <si>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</si>
  <si>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</si>
  <si>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</si>
  <si>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</si>
  <si>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</si>
  <si>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</si>
  <si>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</si>
  <si>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</si>
  <si>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</si>
  <si>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</si>
  <si>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</si>
  <si>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</si>
  <si>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</si>
  <si>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</si>
  <si>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</si>
  <si>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</si>
  <si>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</si>
  <si>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</si>
  <si>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</si>
  <si>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</si>
  <si>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</si>
  <si>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</si>
  <si>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</si>
  <si>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</si>
  <si>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</si>
  <si>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</si>
  <si>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</si>
  <si>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</si>
  <si>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</si>
  <si>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</si>
  <si>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</si>
  <si>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</si>
  <si>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</si>
  <si>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</si>
  <si>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</si>
  <si>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</si>
  <si>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</si>
  <si>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</si>
  <si>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</si>
  <si>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</si>
  <si>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</si>
  <si>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</si>
  <si>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</si>
  <si>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</si>
  <si>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</si>
  <si>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</si>
  <si>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</si>
  <si>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</si>
  <si>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</si>
  <si>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</si>
  <si>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</si>
  <si>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</si>
  <si>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</si>
  <si>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</si>
  <si>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</si>
  <si>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</si>
  <si>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</si>
  <si>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</si>
  <si>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</si>
  <si>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</si>
  <si>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</si>
  <si>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</si>
  <si>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</si>
  <si>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</si>
  <si>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</si>
  <si>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</si>
  <si>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</si>
  <si>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</si>
  <si>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</si>
  <si>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</si>
  <si>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</si>
  <si>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</si>
  <si>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</si>
  <si>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</si>
  <si>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</si>
  <si>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</si>
  <si>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</si>
  <si>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</si>
  <si>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</si>
  <si>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</si>
  <si>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</si>
  <si>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</si>
  <si>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</si>
  <si>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</si>
  <si>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</si>
  <si>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</si>
  <si>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</si>
  <si>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</si>
  <si>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</si>
  <si>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</si>
  <si>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</si>
  <si>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</si>
  <si>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</si>
  <si>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</si>
  <si>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</si>
  <si>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</si>
  <si>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</si>
  <si>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</si>
  <si>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</si>
  <si>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</si>
  <si>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</si>
  <si>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</si>
  <si>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</si>
  <si>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</si>
  <si>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</si>
  <si>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</si>
  <si>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</si>
  <si>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</si>
  <si>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</si>
  <si>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</si>
  <si>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</si>
  <si>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</si>
  <si>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</si>
  <si>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</si>
  <si>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</si>
  <si>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</si>
  <si>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</si>
  <si>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</si>
  <si>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</si>
  <si>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</si>
  <si>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</si>
  <si>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</si>
  <si>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</si>
  <si>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</si>
  <si>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</si>
  <si>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</si>
  <si>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</si>
  <si>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</si>
  <si>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</si>
  <si>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</si>
  <si>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</si>
  <si>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</si>
  <si>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</si>
  <si>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</si>
  <si>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</si>
  <si>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</si>
  <si>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</si>
  <si>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</si>
  <si>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</si>
  <si>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</si>
  <si>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</si>
  <si>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</si>
  <si>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</si>
  <si>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</si>
  <si>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</si>
  <si>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</si>
  <si>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</si>
  <si>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</si>
  <si>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</si>
  <si>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</si>
  <si>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</si>
  <si>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</si>
  <si>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</si>
  <si>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</si>
  <si>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</si>
  <si>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</si>
  <si>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</si>
  <si>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</si>
  <si>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</si>
  <si>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</si>
  <si>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</si>
  <si>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</si>
  <si>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</si>
  <si>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</si>
  <si>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</si>
  <si>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</si>
  <si>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</si>
  <si>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</si>
  <si>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</si>
  <si>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</si>
  <si>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</si>
  <si>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</si>
  <si>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</si>
  <si>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</si>
  <si>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</si>
  <si>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</si>
  <si>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</si>
  <si>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</si>
  <si>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</si>
  <si>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</si>
  <si>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</si>
  <si>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</si>
  <si>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</si>
  <si>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</si>
  <si>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</si>
  <si>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</si>
  <si>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</si>
  <si>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</si>
  <si>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</si>
  <si>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</si>
  <si>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</si>
  <si>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</si>
  <si>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</si>
  <si>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</si>
  <si>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</si>
  <si>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</si>
  <si>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</si>
  <si>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</si>
  <si>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</si>
  <si>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</si>
  <si>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</si>
  <si>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</si>
  <si>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</si>
  <si>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</si>
  <si>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</si>
  <si>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</si>
  <si>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</si>
  <si>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</si>
  <si>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</si>
  <si>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</si>
  <si>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</si>
  <si>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</si>
  <si>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</si>
  <si>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</si>
  <si>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</si>
  <si>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</si>
  <si>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</si>
  <si>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</si>
  <si>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</si>
  <si>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</si>
  <si>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</si>
  <si>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</si>
  <si>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</si>
  <si>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</si>
  <si>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</si>
  <si>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</si>
  <si>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</si>
  <si>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</si>
  <si>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</si>
  <si>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</si>
  <si>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</si>
  <si>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</si>
  <si>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</si>
  <si>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</si>
  <si>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</si>
  <si>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</si>
  <si>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</si>
  <si>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</si>
  <si>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</si>
  <si>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</si>
  <si>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</si>
  <si>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</si>
  <si>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</si>
  <si>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</si>
  <si>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</si>
  <si>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</si>
  <si>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</si>
  <si>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</si>
  <si>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</si>
  <si>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</si>
  <si>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</si>
  <si>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</si>
  <si>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</si>
  <si>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</si>
  <si>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</si>
  <si>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</si>
  <si>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</si>
  <si>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</si>
  <si>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</si>
  <si>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</si>
  <si>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</si>
  <si>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</si>
  <si>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</si>
  <si>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</si>
  <si>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</si>
  <si>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</si>
  <si>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</si>
  <si>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</si>
  <si>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</si>
  <si>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</si>
  <si>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</si>
  <si>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</si>
  <si>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</si>
  <si>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</si>
  <si>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</si>
  <si>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</si>
  <si>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</si>
  <si>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</si>
  <si>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</si>
  <si>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</si>
  <si>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</si>
  <si>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</si>
  <si>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</si>
  <si>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</si>
  <si>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</si>
  <si>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</si>
  <si>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</si>
  <si>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</si>
  <si>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</si>
  <si>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</si>
  <si>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</si>
  <si>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</si>
  <si>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</si>
  <si>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</si>
  <si>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</si>
  <si>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</si>
  <si>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</si>
  <si>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</si>
  <si>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</si>
  <si>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</si>
  <si>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</si>
  <si>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</si>
  <si>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</si>
  <si>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</si>
  <si>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</si>
  <si>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</si>
  <si>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</si>
  <si>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</si>
  <si>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</si>
  <si>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</si>
  <si>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</si>
  <si>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</si>
  <si>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</si>
  <si>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</si>
  <si>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</si>
  <si>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</si>
  <si>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</si>
  <si>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</si>
  <si>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</si>
  <si>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</si>
  <si>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</si>
  <si>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</si>
  <si>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</si>
  <si>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</si>
  <si>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</si>
  <si>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</si>
  <si>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</si>
  <si>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</si>
  <si>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</si>
  <si>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</si>
  <si>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</si>
  <si>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</si>
  <si>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</si>
  <si>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</si>
  <si>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</si>
  <si>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</si>
  <si>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</si>
  <si>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</si>
  <si>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</si>
  <si>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</si>
  <si>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</si>
  <si>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</si>
  <si>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</si>
  <si>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</si>
  <si>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</si>
  <si>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</si>
  <si>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</si>
  <si>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</si>
  <si>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</si>
  <si>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</si>
  <si>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</si>
  <si>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</si>
  <si>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</si>
  <si>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</si>
  <si>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</si>
  <si>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</si>
  <si>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</si>
  <si>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</si>
  <si>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</si>
  <si>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</si>
  <si>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</si>
  <si>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</si>
  <si>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</si>
  <si>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</si>
  <si>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</si>
  <si>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</si>
  <si>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</si>
  <si>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</si>
  <si>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</si>
  <si>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</si>
  <si>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</si>
  <si>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</si>
  <si>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</si>
  <si>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</si>
  <si>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</si>
  <si>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</si>
  <si>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</si>
  <si>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</si>
  <si>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</si>
  <si>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</si>
  <si>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</si>
  <si>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</si>
  <si>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</si>
  <si>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</si>
  <si>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</si>
  <si>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</si>
  <si>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</si>
  <si>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</si>
  <si>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</si>
  <si>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</si>
  <si>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</si>
  <si>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</si>
  <si>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</si>
  <si>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</si>
  <si>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</si>
  <si>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</si>
  <si>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</si>
  <si>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</si>
  <si>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</si>
  <si>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</si>
  <si>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</si>
  <si>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</si>
  <si>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</si>
  <si>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</si>
  <si>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</si>
  <si>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</si>
  <si>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</si>
  <si>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</si>
  <si>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</si>
  <si>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</si>
  <si>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</si>
  <si>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</si>
  <si>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</si>
  <si>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</si>
  <si>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</si>
  <si>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</si>
  <si>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</si>
  <si>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</si>
  <si>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</si>
  <si>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</si>
  <si>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</si>
  <si>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</si>
  <si>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</si>
  <si>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</si>
  <si>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</si>
  <si>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</si>
  <si>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</si>
  <si>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</si>
  <si>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</si>
  <si>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</si>
  <si>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</si>
  <si>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</si>
  <si>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</si>
  <si>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</si>
  <si>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</si>
  <si>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</si>
  <si>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</si>
  <si>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</si>
  <si>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</si>
  <si>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</si>
  <si>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</si>
  <si>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</si>
  <si>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</si>
  <si>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</si>
  <si>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</si>
  <si>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</si>
  <si>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</si>
  <si>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</si>
  <si>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</si>
  <si>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</si>
  <si>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</si>
  <si>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</si>
  <si>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</si>
  <si>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</si>
  <si>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</si>
  <si>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</si>
  <si>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</si>
  <si>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</si>
  <si>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</si>
  <si>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</si>
  <si>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</si>
  <si>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</si>
  <si>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</si>
  <si>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</si>
  <si>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</si>
  <si>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</si>
  <si>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</si>
  <si>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</si>
  <si>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</si>
  <si>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</si>
  <si>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</si>
  <si>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</si>
  <si>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</si>
  <si>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</si>
  <si>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</si>
  <si>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</si>
  <si>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</si>
  <si>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</si>
  <si>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</si>
  <si>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</si>
  <si>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</si>
  <si>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</si>
  <si>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</si>
  <si>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</si>
  <si>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</si>
  <si>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</si>
  <si>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</si>
  <si>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</si>
  <si>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</si>
  <si>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</si>
  <si>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</si>
  <si>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</si>
  <si>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</si>
  <si>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</si>
  <si>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</si>
  <si>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</si>
  <si>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</si>
  <si>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</si>
  <si>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</si>
  <si>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</si>
  <si>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</si>
  <si>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</si>
  <si>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</si>
  <si>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</si>
  <si>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</si>
  <si>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</si>
  <si>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</si>
  <si>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</si>
  <si>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</si>
  <si>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</si>
  <si>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</si>
  <si>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</si>
  <si>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</si>
  <si>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</si>
  <si>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</si>
  <si>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</si>
  <si>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</si>
  <si>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</si>
  <si>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</si>
  <si>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</si>
  <si>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</si>
  <si>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</si>
  <si>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</si>
  <si>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</si>
  <si>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</si>
  <si>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</si>
  <si>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</si>
  <si>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</si>
  <si>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</si>
  <si>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</si>
  <si>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</si>
  <si>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</si>
  <si>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</si>
  <si>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</si>
  <si>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</si>
  <si>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</si>
  <si>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</si>
  <si>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</si>
  <si>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</si>
  <si>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</si>
  <si>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</si>
  <si>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</si>
  <si>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</si>
  <si>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</si>
  <si>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</si>
  <si>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</si>
  <si>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</si>
  <si>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</si>
  <si>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</si>
  <si>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</si>
  <si>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</si>
  <si>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</si>
  <si>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</si>
  <si>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</si>
  <si>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</si>
  <si>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</si>
  <si>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</si>
  <si>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</si>
  <si>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</si>
  <si>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</si>
  <si>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</si>
  <si>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</si>
  <si>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</si>
  <si>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</si>
  <si>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</si>
  <si>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</si>
  <si>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</si>
  <si>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</si>
  <si>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</si>
  <si>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</si>
  <si>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</si>
  <si>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</si>
  <si>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</si>
  <si>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</si>
  <si>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</si>
  <si>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</si>
  <si>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</si>
  <si>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</si>
  <si>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</si>
  <si>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</si>
  <si>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</si>
  <si>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</si>
  <si>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</si>
  <si>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</si>
  <si>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</si>
  <si>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</si>
  <si>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</si>
  <si>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</si>
  <si>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</si>
  <si>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</si>
  <si>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</si>
  <si>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</si>
  <si>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</si>
  <si>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</si>
  <si>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</si>
  <si>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</si>
  <si>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</si>
  <si>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</si>
  <si>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</si>
  <si>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</si>
  <si>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</si>
  <si>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</si>
  <si>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</si>
  <si>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</si>
  <si>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</si>
  <si>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</si>
  <si>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</si>
  <si>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</si>
  <si>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</si>
  <si>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</si>
  <si>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</si>
  <si>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</si>
  <si>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</si>
  <si>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</si>
  <si>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</si>
  <si>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</si>
  <si>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</si>
  <si>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</si>
  <si>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</si>
  <si>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</si>
  <si>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</si>
  <si>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</si>
  <si>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</si>
  <si>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</si>
  <si>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</si>
  <si>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</si>
  <si>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</si>
  <si>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</si>
  <si>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</si>
  <si>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</si>
  <si>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</si>
  <si>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</si>
  <si>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</si>
  <si>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</si>
  <si>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</si>
  <si>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</si>
  <si>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</si>
  <si>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</si>
  <si>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</si>
  <si>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</si>
  <si>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</si>
  <si>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</si>
  <si>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</si>
  <si>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</si>
  <si>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</si>
  <si>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</si>
  <si>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</si>
  <si>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</si>
  <si>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</si>
  <si>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</si>
  <si>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</si>
  <si>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</si>
  <si>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</si>
  <si>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</si>
  <si>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</si>
  <si>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</si>
  <si>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</si>
  <si>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</si>
  <si>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</si>
  <si>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</si>
  <si>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</si>
  <si>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</si>
  <si>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</si>
  <si>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</si>
  <si>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</si>
  <si>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</si>
  <si>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</si>
  <si>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</si>
  <si>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</si>
  <si>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</si>
  <si>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</si>
  <si>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</si>
  <si>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</si>
  <si>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</si>
  <si>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</si>
  <si>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</si>
  <si>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</si>
  <si>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</si>
  <si>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</si>
  <si>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</si>
  <si>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</si>
  <si>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</si>
  <si>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</si>
  <si>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</si>
  <si>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</si>
  <si>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</si>
  <si>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</si>
  <si>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</si>
  <si>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</si>
  <si>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</si>
  <si>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</si>
  <si>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</si>
  <si>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</si>
  <si>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</si>
  <si>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</si>
  <si>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</si>
  <si>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</si>
  <si>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</si>
  <si>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</si>
  <si>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</si>
  <si>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</si>
  <si>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</si>
  <si>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</si>
  <si>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</si>
  <si>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</si>
  <si>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</si>
  <si>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</si>
  <si>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</si>
  <si>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</si>
  <si>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</si>
  <si>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</si>
  <si>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</si>
  <si>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</si>
  <si>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</si>
  <si>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</si>
  <si>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</si>
  <si>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</si>
  <si>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</si>
  <si>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</si>
  <si>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</si>
  <si>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</si>
  <si>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</si>
  <si>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</si>
  <si>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</si>
  <si>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</si>
  <si>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</si>
  <si>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</si>
  <si>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</si>
  <si>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</si>
  <si>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</si>
  <si>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</si>
  <si>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</si>
  <si>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</si>
  <si>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</si>
  <si>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</si>
  <si>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</si>
  <si>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</si>
  <si>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</si>
  <si>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</si>
  <si>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</si>
  <si>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</si>
  <si>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</si>
  <si>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</si>
  <si>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</si>
  <si>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</si>
  <si>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</si>
  <si>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</si>
  <si>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</si>
  <si>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</si>
  <si>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</si>
  <si>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</si>
  <si>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</si>
  <si>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</si>
  <si>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</si>
  <si>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</si>
  <si>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</si>
  <si>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</si>
  <si>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</si>
  <si>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</si>
  <si>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</si>
  <si>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</si>
  <si>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</si>
  <si>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</si>
  <si>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</si>
  <si>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</si>
  <si>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</si>
  <si>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</si>
  <si>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</si>
  <si>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</si>
  <si>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</si>
  <si>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</si>
  <si>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</si>
  <si>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</si>
  <si>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</si>
  <si>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</si>
  <si>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</si>
  <si>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</si>
  <si>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</si>
  <si>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</si>
  <si>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</si>
  <si>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</si>
  <si>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</si>
  <si>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</si>
  <si>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</si>
  <si>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</si>
  <si>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</si>
  <si>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</si>
  <si>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</si>
  <si>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</si>
  <si>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</si>
  <si>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</si>
  <si>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</si>
  <si>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</si>
  <si>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</si>
  <si>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</si>
  <si>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</si>
  <si>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</si>
  <si>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</si>
  <si>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</si>
  <si>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</si>
  <si>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</si>
  <si>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</si>
  <si>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</si>
  <si>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</si>
  <si>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</si>
  <si>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</si>
  <si>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</si>
  <si>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</si>
  <si>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</si>
  <si>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</si>
  <si>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</si>
  <si>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</si>
  <si>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</si>
  <si>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</si>
  <si>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</si>
  <si>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</si>
  <si>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</si>
  <si>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</si>
  <si>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</si>
  <si>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</si>
  <si>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</si>
  <si>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</si>
  <si>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</si>
  <si>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</si>
  <si>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</si>
  <si>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</si>
  <si>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</si>
  <si>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</si>
  <si>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</si>
  <si>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</si>
  <si>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</si>
  <si>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</si>
  <si>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</si>
  <si>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</si>
  <si>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</si>
  <si>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</si>
  <si>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</si>
  <si>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</si>
  <si>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</si>
  <si>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</si>
  <si>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</si>
  <si>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</si>
  <si>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</si>
  <si>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</si>
  <si>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</si>
  <si>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</si>
  <si>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</si>
  <si>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</si>
  <si>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</si>
  <si>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</si>
  <si>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</si>
  <si>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</si>
  <si>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</si>
  <si>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</si>
  <si>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</si>
  <si>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</si>
  <si>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</si>
  <si>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</si>
  <si>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</si>
  <si>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</si>
  <si>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</si>
  <si>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</si>
  <si>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</si>
  <si>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</si>
  <si>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</si>
  <si>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</si>
  <si>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</si>
  <si>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</si>
  <si>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</si>
  <si>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</si>
  <si>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</si>
  <si>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</si>
  <si>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</si>
  <si>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</si>
  <si>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</si>
  <si>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</si>
  <si>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</si>
  <si>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</si>
  <si>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</si>
  <si>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</si>
  <si>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</si>
  <si>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</si>
  <si>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</si>
  <si>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</si>
  <si>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</si>
  <si>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</si>
  <si>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</si>
  <si>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</si>
  <si>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</si>
  <si>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</si>
  <si>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</si>
  <si>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</si>
  <si>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</si>
  <si>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</si>
  <si>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</si>
  <si>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</si>
  <si>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</si>
  <si>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</si>
  <si>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</si>
  <si>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</si>
  <si>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</si>
  <si>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</si>
  <si>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</si>
  <si>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</si>
  <si>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</si>
  <si>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</si>
  <si>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</si>
  <si>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</si>
  <si>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</si>
  <si>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</si>
  <si>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</si>
  <si>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</si>
  <si>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</si>
  <si>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</si>
  <si>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</si>
  <si>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</si>
  <si>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</si>
  <si>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</si>
  <si>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</si>
  <si>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</si>
  <si>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</si>
  <si>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</si>
  <si>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</si>
  <si>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</si>
  <si>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</si>
  <si>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</si>
  <si>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</si>
  <si>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</si>
  <si>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</si>
  <si>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</si>
  <si>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</si>
  <si>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</si>
  <si>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</si>
  <si>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</si>
  <si>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</si>
  <si>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</si>
  <si>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</si>
  <si>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</si>
  <si>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</si>
  <si>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</si>
  <si>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</si>
  <si>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</si>
  <si>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</si>
  <si>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</si>
  <si>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</si>
  <si>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</si>
  <si>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</si>
  <si>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</si>
  <si>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</si>
  <si>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</si>
  <si>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</si>
  <si>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</si>
  <si>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</si>
  <si>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</si>
  <si>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</si>
  <si>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</si>
  <si>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</si>
  <si>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</si>
  <si>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</si>
  <si>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</si>
  <si>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</si>
  <si>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</si>
  <si>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</si>
  <si>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</si>
  <si>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</si>
  <si>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</si>
  <si>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</si>
  <si>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</si>
  <si>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</si>
  <si>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</si>
  <si>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</si>
  <si>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</si>
  <si>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</si>
  <si>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</si>
  <si>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</si>
  <si>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</si>
  <si>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</si>
  <si>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</si>
  <si>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</si>
  <si>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</si>
  <si>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</si>
  <si>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</si>
  <si>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</si>
  <si>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</si>
  <si>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</si>
  <si>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</si>
  <si>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</si>
  <si>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</si>
  <si>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</si>
  <si>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</si>
  <si>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</si>
  <si>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</si>
  <si>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</si>
  <si>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</si>
  <si>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</si>
  <si>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</si>
  <si>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</si>
  <si>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</si>
  <si>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</si>
  <si>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</si>
  <si>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</si>
  <si>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</si>
  <si>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</si>
  <si>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</si>
  <si>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</si>
  <si>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</si>
  <si>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</si>
  <si>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</si>
  <si>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</si>
  <si>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</si>
  <si>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</si>
  <si>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</si>
  <si>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</si>
  <si>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</si>
  <si>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</si>
  <si>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</si>
  <si>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</si>
  <si>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</si>
  <si>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</si>
  <si>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</si>
  <si>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</si>
  <si>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</si>
  <si>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</si>
  <si>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</si>
  <si>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</si>
  <si>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</si>
  <si>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</si>
  <si>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</si>
  <si>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</si>
  <si>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</si>
  <si>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</si>
  <si>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</si>
  <si>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</si>
  <si>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</si>
  <si>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</si>
  <si>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</si>
  <si>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</si>
  <si>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</si>
  <si>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</si>
  <si>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</si>
  <si>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</si>
  <si>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</si>
  <si>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</si>
  <si>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</si>
  <si>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</si>
  <si>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</si>
  <si>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</si>
  <si>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</si>
  <si>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</si>
  <si>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</si>
  <si>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</si>
  <si>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</si>
  <si>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</si>
  <si>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</si>
  <si>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</si>
  <si>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</si>
  <si>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</si>
  <si>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</si>
  <si>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</si>
  <si>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</si>
  <si>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</si>
  <si>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</si>
  <si>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</si>
  <si>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</si>
  <si>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</si>
  <si>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</si>
  <si>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</si>
  <si>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</si>
  <si>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</si>
  <si>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</si>
  <si>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</si>
  <si>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</si>
  <si>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</si>
  <si>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</si>
  <si>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</si>
  <si>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</si>
  <si>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</si>
  <si>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</si>
  <si>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</si>
  <si>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</si>
  <si>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</si>
  <si>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</si>
  <si>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</si>
  <si>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</si>
  <si>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</si>
  <si>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</si>
  <si>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</si>
  <si>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</si>
  <si>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</si>
  <si>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</si>
  <si>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</si>
  <si>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</si>
  <si>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</si>
  <si>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</si>
  <si>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</si>
  <si>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</si>
  <si>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</si>
  <si>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</si>
  <si>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</si>
  <si>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</si>
  <si>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</si>
  <si>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</si>
  <si>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</si>
  <si>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</si>
  <si>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</si>
  <si>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</si>
  <si>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</si>
  <si>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</si>
  <si>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</si>
  <si>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</si>
  <si>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</si>
  <si>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</si>
  <si>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</si>
  <si>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</si>
  <si>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</si>
  <si>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</si>
  <si>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</si>
  <si>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</si>
  <si>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</si>
  <si>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</si>
  <si>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</si>
  <si>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</si>
  <si>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</si>
  <si>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</si>
  <si>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</si>
  <si>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</si>
  <si>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</si>
  <si>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</si>
  <si>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</si>
  <si>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</si>
  <si>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</si>
  <si>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</si>
  <si>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</si>
  <si>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</si>
  <si>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</si>
  <si>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</si>
  <si>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</si>
  <si>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</si>
  <si>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</si>
  <si>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</si>
  <si>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</si>
  <si>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</si>
  <si>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</si>
  <si>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</si>
  <si>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</si>
  <si>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</si>
  <si>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</si>
  <si>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</si>
  <si>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</si>
  <si>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</si>
  <si>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</si>
  <si>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</si>
  <si>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</si>
  <si>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</si>
  <si>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</si>
  <si>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</si>
  <si>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</si>
  <si>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</si>
  <si>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</si>
  <si>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</si>
  <si>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</si>
  <si>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</si>
  <si>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</si>
  <si>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</si>
  <si>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</si>
  <si>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</si>
  <si>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</si>
  <si>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</si>
  <si>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</si>
  <si>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</si>
  <si>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</si>
  <si>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</si>
  <si>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</si>
  <si>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</si>
  <si>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</si>
  <si>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</si>
  <si>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</si>
  <si>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</si>
  <si>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</si>
  <si>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</si>
  <si>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</si>
  <si>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</si>
  <si>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</si>
  <si>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</si>
  <si>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</si>
  <si>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</si>
  <si>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</si>
  <si>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</si>
  <si>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</si>
  <si>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</si>
  <si>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</si>
  <si>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</si>
  <si>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</si>
  <si>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</si>
  <si>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</si>
  <si>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</si>
  <si>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</si>
  <si>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</si>
  <si>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</si>
  <si>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</si>
  <si>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</si>
  <si>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</si>
  <si>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</si>
  <si>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</si>
  <si>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</si>
  <si>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</si>
  <si>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</si>
  <si>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</si>
  <si>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</si>
  <si>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</si>
  <si>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</si>
  <si>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</si>
  <si>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</si>
  <si>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</si>
  <si>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</si>
  <si>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</si>
  <si>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</si>
  <si>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</si>
  <si>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</si>
  <si>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</si>
  <si>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</si>
  <si>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</si>
  <si>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</si>
  <si>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</si>
  <si>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</si>
  <si>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</si>
  <si>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</si>
  <si>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</si>
  <si>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</si>
  <si>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</si>
  <si>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</si>
  <si>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</si>
  <si>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</si>
  <si>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</si>
  <si>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</si>
  <si>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</si>
  <si>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</si>
  <si>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</si>
  <si>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</si>
  <si>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</si>
  <si>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</si>
  <si>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</si>
  <si>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</si>
  <si>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</si>
  <si>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</si>
  <si>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</si>
  <si>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</si>
  <si>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</si>
  <si>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</si>
  <si>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</si>
  <si>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</si>
  <si>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</si>
  <si>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</si>
  <si>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</si>
  <si>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</si>
  <si>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</si>
  <si>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</si>
  <si>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</si>
  <si>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</si>
  <si>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</si>
  <si>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</si>
  <si>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</si>
  <si>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</si>
  <si>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</si>
  <si>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</si>
  <si>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</si>
  <si>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</si>
  <si>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</si>
  <si>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</si>
  <si>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</si>
  <si>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</si>
  <si>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</si>
  <si>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</si>
  <si>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</si>
  <si>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</si>
  <si>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</si>
  <si>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</si>
  <si>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</si>
  <si>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</si>
  <si>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</si>
  <si>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</si>
  <si>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</si>
  <si>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</si>
  <si>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</si>
  <si>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</si>
  <si>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</si>
  <si>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</si>
  <si>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</si>
  <si>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</si>
  <si>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</si>
  <si>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</si>
  <si>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</si>
  <si>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</si>
  <si>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</si>
  <si>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</si>
  <si>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</si>
  <si>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</si>
  <si>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</si>
  <si>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</si>
  <si>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</si>
  <si>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</si>
  <si>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</si>
  <si>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</si>
  <si>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</si>
  <si>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</si>
  <si>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</si>
  <si>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</si>
  <si>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</si>
  <si>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</si>
  <si>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</si>
  <si>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</si>
  <si>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</si>
  <si>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</si>
  <si>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</si>
  <si>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</si>
  <si>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</si>
  <si>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</si>
  <si>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</si>
  <si>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</si>
  <si>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</si>
  <si>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</si>
  <si>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</si>
  <si>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</si>
  <si>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</si>
  <si>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</si>
  <si>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</si>
  <si>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</si>
  <si>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</si>
  <si>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</si>
  <si>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</si>
  <si>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</si>
  <si>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</si>
  <si>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</si>
  <si>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</si>
  <si>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</si>
  <si>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</si>
  <si>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</si>
  <si>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</si>
  <si>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</si>
  <si>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</si>
  <si>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</si>
  <si>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</si>
  <si>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</si>
  <si>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</si>
  <si>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</si>
  <si>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</si>
  <si>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</si>
  <si>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</si>
  <si>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</si>
  <si>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</si>
  <si>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</si>
  <si>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</si>
  <si>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</si>
  <si>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</si>
  <si>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</si>
  <si>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</si>
  <si>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</si>
  <si>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</si>
  <si>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</si>
  <si>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</si>
  <si>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</si>
  <si>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</si>
  <si>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</si>
  <si>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</si>
  <si>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</si>
  <si>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</si>
  <si>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</si>
  <si>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</si>
  <si>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</si>
  <si>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</si>
  <si>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</si>
  <si>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</si>
  <si>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</si>
  <si>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</si>
  <si>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</si>
  <si>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</si>
  <si>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</si>
  <si>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</si>
  <si>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</si>
  <si>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</si>
  <si>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</si>
  <si>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</si>
  <si>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</si>
  <si>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</si>
  <si>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</si>
  <si>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</si>
  <si>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</si>
  <si>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</si>
  <si>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</si>
  <si>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</si>
  <si>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</si>
  <si>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</si>
  <si>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</si>
  <si>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</si>
  <si>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</si>
  <si>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</si>
  <si>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</si>
  <si>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</si>
  <si>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</si>
  <si>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</si>
  <si>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</si>
  <si>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</si>
  <si>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</si>
  <si>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</si>
  <si>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</si>
  <si>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</si>
  <si>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</si>
  <si>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</si>
  <si>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</si>
  <si>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</si>
  <si>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</si>
  <si>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</si>
  <si>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</si>
  <si>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</si>
  <si>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</si>
  <si>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</si>
  <si>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</si>
  <si>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</si>
  <si>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</si>
  <si>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</si>
  <si>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</si>
  <si>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</si>
  <si>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</si>
  <si>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</si>
  <si>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</si>
  <si>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</si>
  <si>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</si>
  <si>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</si>
  <si>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</si>
  <si>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</si>
  <si>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</si>
  <si>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</si>
  <si>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</si>
  <si>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</si>
  <si>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</si>
  <si>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</si>
  <si>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</si>
  <si>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</si>
  <si>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</si>
  <si>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</si>
  <si>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</si>
  <si>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</si>
  <si>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</si>
  <si>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</si>
  <si>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</si>
  <si>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</si>
  <si>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</si>
  <si>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</si>
  <si>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</si>
  <si>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</si>
  <si>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</si>
  <si>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</si>
  <si>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</si>
  <si>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</si>
  <si>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</si>
  <si>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</si>
  <si>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</si>
  <si>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</si>
  <si>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</si>
  <si>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</si>
  <si>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</si>
  <si>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</si>
  <si>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</si>
  <si>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</si>
  <si>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</si>
  <si>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</si>
  <si>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</si>
  <si>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</si>
  <si>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</si>
  <si>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</si>
  <si>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</si>
  <si>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</si>
  <si>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</si>
  <si>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</si>
  <si>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</si>
  <si>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</si>
  <si>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</si>
  <si>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</si>
  <si>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</si>
  <si>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</si>
  <si>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</si>
  <si>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</si>
  <si>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</si>
  <si>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</si>
  <si>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</si>
  <si>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</si>
  <si>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</si>
  <si>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</si>
  <si>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</si>
  <si>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</si>
  <si>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</si>
  <si>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</si>
  <si>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</si>
  <si>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</si>
  <si>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</si>
  <si>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</si>
  <si>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</si>
  <si>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</si>
  <si>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</si>
  <si>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</si>
  <si>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</si>
  <si>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</si>
  <si>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</si>
  <si>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</si>
  <si>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</si>
  <si>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</si>
  <si>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</si>
  <si>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</si>
  <si>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</si>
  <si>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</si>
  <si>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</si>
  <si>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</si>
  <si>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</si>
  <si>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</si>
  <si>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</si>
  <si>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</si>
  <si>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</si>
  <si>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</si>
  <si>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</si>
  <si>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</si>
  <si>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</si>
  <si>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</si>
  <si>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</si>
  <si>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</si>
  <si>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</si>
  <si>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</si>
  <si>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</si>
  <si>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</si>
  <si>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</si>
  <si>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</si>
  <si>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</si>
  <si>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</si>
  <si>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</si>
  <si>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</si>
  <si>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</si>
  <si>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</si>
  <si>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</si>
  <si>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</si>
  <si>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</si>
  <si>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</si>
  <si>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</si>
  <si>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</si>
  <si>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</si>
  <si>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</si>
  <si>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</si>
  <si>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</si>
  <si>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</si>
  <si>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</si>
  <si>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</si>
  <si>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</si>
  <si>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</si>
  <si>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</si>
  <si>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</si>
  <si>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</si>
  <si>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</si>
  <si>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</si>
  <si>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</si>
  <si>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</si>
  <si>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</si>
  <si>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</si>
  <si>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</si>
  <si>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</si>
  <si>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</si>
  <si>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</si>
  <si>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</si>
  <si>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</si>
  <si>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</si>
  <si>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</si>
  <si>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</si>
  <si>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</si>
  <si>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</si>
  <si>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</si>
  <si>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</si>
  <si>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</si>
  <si>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</si>
  <si>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</si>
  <si>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</si>
  <si>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</si>
  <si>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</si>
  <si>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</si>
  <si>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</si>
  <si>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</si>
  <si>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</si>
  <si>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</si>
  <si>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</si>
  <si>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</si>
  <si>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</si>
  <si>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</si>
  <si>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</si>
  <si>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</si>
  <si>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</si>
  <si>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</si>
  <si>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</si>
  <si>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</si>
  <si>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</si>
  <si>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</si>
  <si>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</si>
  <si>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</si>
  <si>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</si>
  <si>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</si>
  <si>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</si>
  <si>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</si>
  <si>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</si>
  <si>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</si>
  <si>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</si>
  <si>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</si>
  <si>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</si>
  <si>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</si>
  <si>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</si>
  <si>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</si>
  <si>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</si>
  <si>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</si>
  <si>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</si>
  <si>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</si>
  <si>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</si>
  <si>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</si>
  <si>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</si>
  <si>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</si>
  <si>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</si>
  <si>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</si>
  <si>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</si>
  <si>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</si>
  <si>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</si>
  <si>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</si>
  <si>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</si>
  <si>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</si>
  <si>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</si>
  <si>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</si>
  <si>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</si>
  <si>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</si>
  <si>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</si>
  <si>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</si>
  <si>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</si>
  <si>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</si>
  <si>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</si>
  <si>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</si>
  <si>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</si>
  <si>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</si>
  <si>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</si>
  <si>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</si>
  <si>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</si>
  <si>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</si>
  <si>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</si>
  <si>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</si>
  <si>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</si>
  <si>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</si>
  <si>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</si>
  <si>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</si>
  <si>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</si>
  <si>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</si>
  <si>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</si>
  <si>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</si>
  <si>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</si>
  <si>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</si>
  <si>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</si>
  <si>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</si>
  <si>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</si>
  <si>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</si>
  <si>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</si>
  <si>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</si>
  <si>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</si>
  <si>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</si>
  <si>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</si>
  <si>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</si>
  <si>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</si>
  <si>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</si>
  <si>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</si>
  <si>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</si>
  <si>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</si>
  <si>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</si>
  <si>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</si>
  <si>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</si>
  <si>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</si>
  <si>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</si>
  <si>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</si>
  <si>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</si>
  <si>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</si>
  <si>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</si>
  <si>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</si>
  <si>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</si>
  <si>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</si>
  <si>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</si>
  <si>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</si>
  <si>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</si>
  <si>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</si>
  <si>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</si>
  <si>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</si>
  <si>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</si>
  <si>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</si>
  <si>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</si>
  <si>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</si>
  <si>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</si>
  <si>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</si>
  <si>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</si>
  <si>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</si>
  <si>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</si>
  <si>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</si>
  <si>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</si>
  <si>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</si>
  <si>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</si>
  <si>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</si>
  <si>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</si>
  <si>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</si>
  <si>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</si>
  <si>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</si>
  <si>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</si>
  <si>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</si>
  <si>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</si>
  <si>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</si>
  <si>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</si>
  <si>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</si>
  <si>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</si>
  <si>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</si>
  <si>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</si>
  <si>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</si>
  <si>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</si>
  <si>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</si>
  <si>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</si>
  <si>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</si>
  <si>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</si>
  <si>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</si>
  <si>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</si>
  <si>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</si>
  <si>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</si>
  <si>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</si>
  <si>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</si>
  <si>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</si>
  <si>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</si>
  <si>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</si>
  <si>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</si>
  <si>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</si>
  <si>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</si>
  <si>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</si>
  <si>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</si>
  <si>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</si>
  <si>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</si>
  <si>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</si>
  <si>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</si>
  <si>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</si>
  <si>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</si>
  <si>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</si>
  <si>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</si>
  <si>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</si>
  <si>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</si>
  <si>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</si>
  <si>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</si>
  <si>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</si>
  <si>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</si>
  <si>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</si>
  <si>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</si>
  <si>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</si>
  <si>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</si>
  <si>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</si>
  <si>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</si>
  <si>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</si>
  <si>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</si>
  <si>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</si>
  <si>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</si>
  <si>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</si>
  <si>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</si>
  <si>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</si>
  <si>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</si>
  <si>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</si>
  <si>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</si>
  <si>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</si>
  <si>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</si>
  <si>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</si>
  <si>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</si>
  <si>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</si>
  <si>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</si>
  <si>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</si>
  <si>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</si>
  <si>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</si>
  <si>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</si>
  <si>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</si>
  <si>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</si>
  <si>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</si>
  <si>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</si>
  <si>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</si>
  <si>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</si>
  <si>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</si>
  <si>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</si>
  <si>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</si>
  <si>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</si>
  <si>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</si>
  <si>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</si>
  <si>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</si>
  <si>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</si>
  <si>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</si>
  <si>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</si>
  <si>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</si>
  <si>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</si>
  <si>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</si>
  <si>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</si>
  <si>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</si>
  <si>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</si>
  <si>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</si>
  <si>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</si>
  <si>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</si>
  <si>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</si>
  <si>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</si>
  <si>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</si>
  <si>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</si>
  <si>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</si>
  <si>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</si>
  <si>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</si>
  <si>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</si>
  <si>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</si>
  <si>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</si>
  <si>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</si>
  <si>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</si>
  <si>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</si>
  <si>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</si>
  <si>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</si>
  <si>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</si>
  <si>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</si>
  <si>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</si>
  <si>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</si>
  <si>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</si>
  <si>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</si>
  <si>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</si>
  <si>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</si>
  <si>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</si>
  <si>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</si>
  <si>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</si>
  <si>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</si>
  <si>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</si>
  <si>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</si>
  <si>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</si>
  <si>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</si>
  <si>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</si>
  <si>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</si>
  <si>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</si>
  <si>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</si>
  <si>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</si>
  <si>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</si>
  <si>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</si>
  <si>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</si>
  <si>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</si>
  <si>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</si>
  <si>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</si>
  <si>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</si>
  <si>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</si>
  <si>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</si>
  <si>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</si>
  <si>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</si>
  <si>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</si>
  <si>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</si>
  <si>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</si>
  <si>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</si>
  <si>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</si>
  <si>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</si>
  <si>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</si>
  <si>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</si>
  <si>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</si>
  <si>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</si>
  <si>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</si>
  <si>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</si>
  <si>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</si>
  <si>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</si>
  <si>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</si>
  <si>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</si>
  <si>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</si>
  <si>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</si>
  <si>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</si>
  <si>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</si>
  <si>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</si>
  <si>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</si>
  <si>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</si>
  <si>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</si>
  <si>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</si>
  <si>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</si>
  <si>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</si>
  <si>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</si>
  <si>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</si>
  <si>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</si>
  <si>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</si>
  <si>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</si>
  <si>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</si>
  <si>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</si>
  <si>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</si>
  <si>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</si>
  <si>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</si>
  <si>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</si>
  <si>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</si>
  <si>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</si>
  <si>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</si>
  <si>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</si>
  <si>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</si>
  <si>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</si>
  <si>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</si>
  <si>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</si>
  <si>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</si>
  <si>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</si>
  <si>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</si>
  <si>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</si>
  <si>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</si>
  <si>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</si>
  <si>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</si>
  <si>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</si>
  <si>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</si>
  <si>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</si>
  <si>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</si>
  <si>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</si>
  <si>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</si>
  <si>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</si>
  <si>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</si>
  <si>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</si>
  <si>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</si>
  <si>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</si>
  <si>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</si>
  <si>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</si>
  <si>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</si>
  <si>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</si>
  <si>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</si>
  <si>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</si>
  <si>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</si>
  <si>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</si>
  <si>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</si>
  <si>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</si>
  <si>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</si>
  <si>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</si>
  <si>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</si>
  <si>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</si>
  <si>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</si>
  <si>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</si>
  <si>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</si>
  <si>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</si>
  <si>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</si>
  <si>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</si>
  <si>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</si>
  <si>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</si>
  <si>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</si>
  <si>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</si>
  <si>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</si>
  <si>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</si>
  <si>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</si>
  <si>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</si>
  <si>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</si>
  <si>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</si>
  <si>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</si>
  <si>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</si>
  <si>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</si>
  <si>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</si>
  <si>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</si>
  <si>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</si>
  <si>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</si>
  <si>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</si>
  <si>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</si>
  <si>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</si>
  <si>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</si>
  <si>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</si>
  <si>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</si>
  <si>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</si>
  <si>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</si>
  <si>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</si>
  <si>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</si>
  <si>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</si>
  <si>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</si>
  <si>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</si>
  <si>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</si>
  <si>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</si>
  <si>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</si>
  <si>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</si>
  <si>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</si>
  <si>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</si>
  <si>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</si>
  <si>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</si>
  <si>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</si>
  <si>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</si>
  <si>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</si>
  <si>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</si>
  <si>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</si>
  <si>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</si>
  <si>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</si>
  <si>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</si>
  <si>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</si>
  <si>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</si>
  <si>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</si>
  <si>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</si>
  <si>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</si>
  <si>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</si>
  <si>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</si>
  <si>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</si>
  <si>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</si>
  <si>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</si>
  <si>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</si>
  <si>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</si>
  <si>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</si>
  <si>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</si>
  <si>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</si>
  <si>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</si>
  <si>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</si>
  <si>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</si>
  <si>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</si>
  <si>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</si>
  <si>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</si>
  <si>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</si>
  <si>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</si>
  <si>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</si>
  <si>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</si>
  <si>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</si>
  <si>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</si>
  <si>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</si>
  <si>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</si>
  <si>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</si>
  <si>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</si>
  <si>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</si>
  <si>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</si>
  <si>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</si>
  <si>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</si>
  <si>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</si>
  <si>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</si>
  <si>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</si>
  <si>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</si>
  <si>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</si>
  <si>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</si>
  <si>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</si>
  <si>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</si>
  <si>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</si>
  <si>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</si>
  <si>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</si>
  <si>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</si>
  <si>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</si>
  <si>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</si>
  <si>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</si>
  <si>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</si>
  <si>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</si>
  <si>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</si>
  <si>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</si>
  <si>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</si>
  <si>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</si>
  <si>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</si>
  <si>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</si>
  <si>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</si>
  <si>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</si>
  <si>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</si>
  <si>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</si>
  <si>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</si>
  <si>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</si>
  <si>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</si>
  <si>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</si>
  <si>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</si>
  <si>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</si>
  <si>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</si>
  <si>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</si>
  <si>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</si>
  <si>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</si>
  <si>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</si>
  <si>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</si>
  <si>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</si>
  <si>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</si>
  <si>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</si>
  <si>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</si>
  <si>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</si>
  <si>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</si>
  <si>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</si>
  <si>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</si>
  <si>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</si>
  <si>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</si>
  <si>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</si>
  <si>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</si>
  <si>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</si>
  <si>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</si>
  <si>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</si>
  <si>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</si>
  <si>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</si>
  <si>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</si>
  <si>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</si>
  <si>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</si>
  <si>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</si>
  <si>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</si>
  <si>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</si>
  <si>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</si>
  <si>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</si>
  <si>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</si>
  <si>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</si>
  <si>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</si>
  <si>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</si>
  <si>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</si>
  <si>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</si>
  <si>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</si>
  <si>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</si>
  <si>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</si>
  <si>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</si>
  <si>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</si>
  <si>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</si>
  <si>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</si>
  <si>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</si>
  <si>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</si>
  <si>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</si>
  <si>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</si>
  <si>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</si>
  <si>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</si>
  <si>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</si>
  <si>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</si>
  <si>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</si>
  <si>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</si>
  <si>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</si>
  <si>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</si>
  <si>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</si>
  <si>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</si>
  <si>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</si>
  <si>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</si>
  <si>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</si>
  <si>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</si>
  <si>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</si>
  <si>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</si>
  <si>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</si>
  <si>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</si>
  <si>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</si>
  <si>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</si>
  <si>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</si>
  <si>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</si>
  <si>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</si>
  <si>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</si>
  <si>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</si>
  <si>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</si>
  <si>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</si>
  <si>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</si>
  <si>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</si>
  <si>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</si>
  <si>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</si>
  <si>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</si>
  <si>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</si>
  <si>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</si>
  <si>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</si>
  <si>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</si>
  <si>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</si>
  <si>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</si>
  <si>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</si>
  <si>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</si>
  <si>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</si>
  <si>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</si>
  <si>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</si>
  <si>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</si>
  <si>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</si>
  <si>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</si>
  <si>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</si>
  <si>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</si>
  <si>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</si>
  <si>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</si>
  <si>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</si>
  <si>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</si>
  <si>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</si>
  <si>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</si>
  <si>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</si>
  <si>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</si>
  <si>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</si>
  <si>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</si>
  <si>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</si>
  <si>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</si>
  <si>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</si>
  <si>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</si>
  <si>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</si>
  <si>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</si>
  <si>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</si>
  <si>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</si>
  <si>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</si>
  <si>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</si>
  <si>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</si>
  <si>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</si>
  <si>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</si>
  <si>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</si>
  <si>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</si>
  <si>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</si>
  <si>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</si>
  <si>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</si>
  <si>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</si>
  <si>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</si>
  <si>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</si>
  <si>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</si>
  <si>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</si>
  <si>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</si>
  <si>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</si>
  <si>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</si>
  <si>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</si>
  <si>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</si>
  <si>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</si>
  <si>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</si>
  <si>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</si>
  <si>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</si>
  <si>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</si>
  <si>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</si>
  <si>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</si>
  <si>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</si>
  <si>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</si>
  <si>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</si>
  <si>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</si>
  <si>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</si>
  <si>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</si>
  <si>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</si>
  <si>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</si>
  <si>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</si>
  <si>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</si>
  <si>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</si>
  <si>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</si>
  <si>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</si>
  <si>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</si>
  <si>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</si>
  <si>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</si>
  <si>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</si>
  <si>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</si>
  <si>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</si>
  <si>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</si>
  <si>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</si>
  <si>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</si>
  <si>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</si>
  <si>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</si>
  <si>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</si>
  <si>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</si>
  <si>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</si>
  <si>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</si>
  <si>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</si>
  <si>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</si>
  <si>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</si>
  <si>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</si>
  <si>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</si>
  <si>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</si>
  <si>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</si>
  <si>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</si>
  <si>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</si>
  <si>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</si>
  <si>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</si>
  <si>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</si>
  <si>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</si>
  <si>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</si>
  <si>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</si>
  <si>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</si>
  <si>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</si>
  <si>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</si>
  <si>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</si>
  <si>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</si>
  <si>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</si>
  <si>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</si>
  <si>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</si>
  <si>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</si>
  <si>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</si>
  <si>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</si>
  <si>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</si>
  <si>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</si>
  <si>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</si>
  <si>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</si>
  <si>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</si>
  <si>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</si>
  <si>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</si>
  <si>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</si>
  <si>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</si>
  <si>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</si>
  <si>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</si>
  <si>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</si>
  <si>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</si>
  <si>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</si>
  <si>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</si>
  <si>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</si>
  <si>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</si>
  <si>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</si>
  <si>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</si>
  <si>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</si>
  <si>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</si>
  <si>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</si>
  <si>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</si>
  <si>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</si>
  <si>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</si>
  <si>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</si>
  <si>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</si>
  <si>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</si>
  <si>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</si>
  <si>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</si>
  <si>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</si>
  <si>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</si>
  <si>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</si>
  <si>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</si>
  <si>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</si>
  <si>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</si>
  <si>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</si>
  <si>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</si>
  <si>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</si>
  <si>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</si>
  <si>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</si>
  <si>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</si>
  <si>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</si>
  <si>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</si>
  <si>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</si>
  <si>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</si>
  <si>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</si>
  <si>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</si>
  <si>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</si>
  <si>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</si>
  <si>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</si>
  <si>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</si>
  <si>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</si>
  <si>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</si>
  <si>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</si>
  <si>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</si>
  <si>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</si>
  <si>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</si>
  <si>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</si>
  <si>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</si>
  <si>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</si>
  <si>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</si>
  <si>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</si>
  <si>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</si>
  <si>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</si>
  <si>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</si>
  <si>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</si>
  <si>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</si>
  <si>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</si>
  <si>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</si>
  <si>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</si>
  <si>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</si>
  <si>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</si>
  <si>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</si>
  <si>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</si>
  <si>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</si>
  <si>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</si>
  <si>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</si>
  <si>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</si>
  <si>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</si>
  <si>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</si>
  <si>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</si>
  <si>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</si>
  <si>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</si>
  <si>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</si>
  <si>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</si>
  <si>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</si>
  <si>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</si>
  <si>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</si>
  <si>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</si>
  <si>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</si>
  <si>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</si>
  <si>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</si>
  <si>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</si>
  <si>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</si>
  <si>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</si>
  <si>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</si>
  <si>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</si>
  <si>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</si>
  <si>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</si>
  <si>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</si>
  <si>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</si>
  <si>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</si>
  <si>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</si>
  <si>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</si>
  <si>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</si>
  <si>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</si>
  <si>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</si>
  <si>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</si>
  <si>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</si>
  <si>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</si>
  <si>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</si>
  <si>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</si>
  <si>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</si>
  <si>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</si>
  <si>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</si>
  <si>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</si>
  <si>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</si>
  <si>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</si>
  <si>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</si>
  <si>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</si>
  <si>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</si>
  <si>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</si>
  <si>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</si>
  <si>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</si>
  <si>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</si>
  <si>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</si>
  <si>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</si>
  <si>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</si>
  <si>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</si>
  <si>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</si>
  <si>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</si>
  <si>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</si>
  <si>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</si>
  <si>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</si>
  <si>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</si>
  <si>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</si>
  <si>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</si>
  <si>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</si>
  <si>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</si>
  <si>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</si>
  <si>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</si>
  <si>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</si>
  <si>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</si>
  <si>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</si>
  <si>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</si>
  <si>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</si>
  <si>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</si>
  <si>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</si>
  <si>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</si>
  <si>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</si>
  <si>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</si>
  <si>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</si>
  <si>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</si>
  <si>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</si>
  <si>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</si>
  <si>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</si>
  <si>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</si>
  <si>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</si>
  <si>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</si>
  <si>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</si>
  <si>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</si>
  <si>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</si>
  <si>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</si>
  <si>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</si>
  <si>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</si>
  <si>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</si>
  <si>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</si>
  <si>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</si>
  <si>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</si>
  <si>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</si>
  <si>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</si>
  <si>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</si>
  <si>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</si>
  <si>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</si>
  <si>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</si>
  <si>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</si>
  <si>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</si>
  <si>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</si>
  <si>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</si>
  <si>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</si>
  <si>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</si>
  <si>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</si>
  <si>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</si>
  <si>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</si>
  <si>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</si>
  <si>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</si>
  <si>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</si>
  <si>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</si>
  <si>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</si>
  <si>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</si>
  <si>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</si>
  <si>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</si>
  <si>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</si>
  <si>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</si>
  <si>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</si>
  <si>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</si>
  <si>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</si>
  <si>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</si>
  <si>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</si>
  <si>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</si>
  <si>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</si>
  <si>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</si>
  <si>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</si>
  <si>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</si>
  <si>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</si>
  <si>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</si>
  <si>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</si>
  <si>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</si>
  <si>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</si>
  <si>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</si>
  <si>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</si>
  <si>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</si>
  <si>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</si>
  <si>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</si>
  <si>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</si>
  <si>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</si>
  <si>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</si>
  <si>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</si>
  <si>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</si>
  <si>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</si>
  <si>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</si>
  <si>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</si>
  <si>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</si>
  <si>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</si>
  <si>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</si>
  <si>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</si>
  <si>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</si>
  <si>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</si>
  <si>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</si>
  <si>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</si>
  <si>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</si>
  <si>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</si>
  <si>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</si>
  <si>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</si>
  <si>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</si>
  <si>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</si>
  <si>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</si>
  <si>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</si>
  <si>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</si>
  <si>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</si>
  <si>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</si>
  <si>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</si>
  <si>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</si>
  <si>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</si>
  <si>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</si>
  <si>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</si>
  <si>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</si>
  <si>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</si>
  <si>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</si>
  <si>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</si>
  <si>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</si>
  <si>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</si>
  <si>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</si>
  <si>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</si>
  <si>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</si>
  <si>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</si>
  <si>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</si>
  <si>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</si>
  <si>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</si>
  <si>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</si>
  <si>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</si>
  <si>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</si>
  <si>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</si>
  <si>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</si>
  <si>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</si>
  <si>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</si>
  <si>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</si>
  <si>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</si>
  <si>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</si>
  <si>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</si>
  <si>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</si>
  <si>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</si>
  <si>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</si>
  <si>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</si>
  <si>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</si>
  <si>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</si>
  <si>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</si>
  <si>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</si>
  <si>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</si>
  <si>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</si>
  <si>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</si>
  <si>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</si>
  <si>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</si>
  <si>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</si>
  <si>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</si>
  <si>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</si>
  <si>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</si>
  <si>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</si>
  <si>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</si>
  <si>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</si>
  <si>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</si>
  <si>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</si>
  <si>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</si>
  <si>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</si>
  <si>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</si>
  <si>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</si>
  <si>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</si>
  <si>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</si>
  <si>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</si>
  <si>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</si>
  <si>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</si>
  <si>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</si>
  <si>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</si>
  <si>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</si>
  <si>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</si>
  <si>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</si>
  <si>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</si>
  <si>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</si>
  <si>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</si>
  <si>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</si>
  <si>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</si>
  <si>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</si>
  <si>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</si>
  <si>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</si>
  <si>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</si>
  <si>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</si>
  <si>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</si>
  <si>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</si>
  <si>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</si>
  <si>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</si>
  <si>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</si>
  <si>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</si>
  <si>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</si>
  <si>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</si>
  <si>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</si>
  <si>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</si>
  <si>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</si>
  <si>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</si>
  <si>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</si>
  <si>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</si>
  <si>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</si>
  <si>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</si>
  <si>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</si>
  <si>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</si>
  <si>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</si>
  <si>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</si>
  <si>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</si>
  <si>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</si>
  <si>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</si>
  <si>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</si>
  <si>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</si>
  <si>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</si>
  <si>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</si>
  <si>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</si>
  <si>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</si>
  <si>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</si>
  <si>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</si>
  <si>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</si>
  <si>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</si>
  <si>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</si>
  <si>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</si>
  <si>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</si>
  <si>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</si>
  <si>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</si>
  <si>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</si>
  <si>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</si>
  <si>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</si>
  <si>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</si>
  <si>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</si>
  <si>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</si>
  <si>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</si>
  <si>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</si>
  <si>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</si>
  <si>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</si>
  <si>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</si>
  <si>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</si>
  <si>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</si>
  <si>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</si>
  <si>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</si>
  <si>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</si>
  <si>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</si>
  <si>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</si>
  <si>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</si>
  <si>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</si>
  <si>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</si>
  <si>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</si>
  <si>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</si>
  <si>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</si>
  <si>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</si>
  <si>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</si>
  <si>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</si>
  <si>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</si>
  <si>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</si>
  <si>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</si>
  <si>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</si>
  <si>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</si>
  <si>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</si>
  <si>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</si>
  <si>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</si>
  <si>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</si>
  <si>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</si>
  <si>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</si>
  <si>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</si>
  <si>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</si>
  <si>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</si>
  <si>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</si>
  <si>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</si>
  <si>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</si>
  <si>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</si>
  <si>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</si>
  <si>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</si>
  <si>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</si>
  <si>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</si>
  <si>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</si>
  <si>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</si>
  <si>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</si>
  <si>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</si>
  <si>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</si>
  <si>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</si>
  <si>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</si>
  <si>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</si>
  <si>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</si>
  <si>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</si>
  <si>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</si>
  <si>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</si>
  <si>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</si>
  <si>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</si>
  <si>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</si>
  <si>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</si>
  <si>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</si>
  <si>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</si>
  <si>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</si>
  <si>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</si>
  <si>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</si>
  <si>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</si>
  <si>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</si>
  <si>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</si>
  <si>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</si>
  <si>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</si>
  <si>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</si>
  <si>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</si>
  <si>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</si>
  <si>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</si>
  <si>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</si>
  <si>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</si>
  <si>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</si>
  <si>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</si>
  <si>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</si>
  <si>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</si>
  <si>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</si>
  <si>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</si>
  <si>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</si>
  <si>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</si>
  <si>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</si>
  <si>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</si>
  <si>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</si>
  <si>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</si>
  <si>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</si>
  <si>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</si>
  <si>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</si>
  <si>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</si>
  <si>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</si>
  <si>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</si>
  <si>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</si>
  <si>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</si>
  <si>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</si>
  <si>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</si>
  <si>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</si>
  <si>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</si>
  <si>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</si>
  <si>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</si>
  <si>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</si>
  <si>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</si>
  <si>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</si>
  <si>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</si>
  <si>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</si>
  <si>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</si>
  <si>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</si>
  <si>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</si>
  <si>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</si>
  <si>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</si>
  <si>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</si>
  <si>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</si>
  <si>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</si>
  <si>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</si>
  <si>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</si>
  <si>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</si>
  <si>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</si>
  <si>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</si>
  <si>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</si>
  <si>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</si>
  <si>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</si>
  <si>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</si>
  <si>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</si>
  <si>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</si>
  <si>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</si>
  <si>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</si>
  <si>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</si>
  <si>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</si>
  <si>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</si>
  <si>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</si>
  <si>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</si>
  <si>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</si>
  <si>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</si>
  <si>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</si>
  <si>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</si>
  <si>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</si>
  <si>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</si>
  <si>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</si>
  <si>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</si>
  <si>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</si>
  <si>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</si>
  <si>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</si>
  <si>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</si>
  <si>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</si>
  <si>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</si>
  <si>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</si>
  <si>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</si>
  <si>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</si>
  <si>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</si>
  <si>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</si>
  <si>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</si>
  <si>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</si>
  <si>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</si>
  <si>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</si>
  <si>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</si>
  <si>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</si>
  <si>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</si>
  <si>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</si>
  <si>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</si>
  <si>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</si>
  <si>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</si>
  <si>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</si>
  <si>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</si>
  <si>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</si>
  <si>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</si>
  <si>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</si>
  <si>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</si>
  <si>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</si>
  <si>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</si>
  <si>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</si>
  <si>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</si>
  <si>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</si>
  <si>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</si>
  <si>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</si>
  <si>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</si>
  <si>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</si>
  <si>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</si>
  <si>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</si>
  <si>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</si>
  <si>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</si>
  <si>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</si>
  <si>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</si>
  <si>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</si>
  <si>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</si>
  <si>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</si>
  <si>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</si>
  <si>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</si>
  <si>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</si>
  <si>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</si>
  <si>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</si>
  <si>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</si>
  <si>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</si>
  <si>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</si>
  <si>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</si>
  <si>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</si>
  <si>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</si>
  <si>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</si>
  <si>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</si>
  <si>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</si>
  <si>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</si>
  <si>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</si>
  <si>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</si>
  <si>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</si>
  <si>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</si>
  <si>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</si>
  <si>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</si>
  <si>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</si>
  <si>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</si>
  <si>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</si>
  <si>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</si>
  <si>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</si>
  <si>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</si>
  <si>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</si>
  <si>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</si>
  <si>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</si>
  <si>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</si>
  <si>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</si>
  <si>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</si>
  <si>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</si>
  <si>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</si>
  <si>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</si>
  <si>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</si>
  <si>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</si>
  <si>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</si>
  <si>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</si>
  <si>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</si>
  <si>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</si>
  <si>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</si>
  <si>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</si>
  <si>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</si>
  <si>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</si>
  <si>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</si>
  <si>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</si>
  <si>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</si>
  <si>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</si>
  <si>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</si>
  <si>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</si>
  <si>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</si>
  <si>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</si>
  <si>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</si>
  <si>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</si>
  <si>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</si>
  <si>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</si>
  <si>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</si>
  <si>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</si>
  <si>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</si>
  <si>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</si>
  <si>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</si>
  <si>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</si>
  <si>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</si>
  <si>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</si>
  <si>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</si>
  <si>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</si>
  <si>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</si>
  <si>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</si>
  <si>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</si>
  <si>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</si>
  <si>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</si>
  <si>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</si>
  <si>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</si>
  <si>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</si>
  <si>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</si>
  <si>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</si>
  <si>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</si>
  <si>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</si>
  <si>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</si>
  <si>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</si>
  <si>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</si>
  <si>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</si>
  <si>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</si>
  <si>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</si>
  <si>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</si>
  <si>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</si>
  <si>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</si>
  <si>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</si>
  <si>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</si>
  <si>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</si>
  <si>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</si>
  <si>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</si>
  <si>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</si>
  <si>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</si>
  <si>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</si>
  <si>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</si>
  <si>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</si>
  <si>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</si>
  <si>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</si>
  <si>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</si>
  <si>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</si>
  <si>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</si>
  <si>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</si>
  <si>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</si>
  <si>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</si>
  <si>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</si>
  <si>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</si>
  <si>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</si>
  <si>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</si>
  <si>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</si>
  <si>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</si>
  <si>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</si>
  <si>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</si>
  <si>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</si>
  <si>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</si>
  <si>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</si>
  <si>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</si>
  <si>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</si>
  <si>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</si>
  <si>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</si>
  <si>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</si>
  <si>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</si>
  <si>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</si>
  <si>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</si>
  <si>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</si>
  <si>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</si>
  <si>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</si>
  <si>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</si>
  <si>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</si>
  <si>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</si>
  <si>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</si>
  <si>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</si>
  <si>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</si>
  <si>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</si>
  <si>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</si>
  <si>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</si>
  <si>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</si>
  <si>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</si>
  <si>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</si>
  <si>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</si>
  <si>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</si>
  <si>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</si>
  <si>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</si>
  <si>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</si>
  <si>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</si>
  <si>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</si>
  <si>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</si>
  <si>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</si>
  <si>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</si>
  <si>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</si>
  <si>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</si>
  <si>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</si>
  <si>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</si>
  <si>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</si>
  <si>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</si>
  <si>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</si>
  <si>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</si>
  <si>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</si>
  <si>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</si>
  <si>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</si>
  <si>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</si>
  <si>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</si>
  <si>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</si>
  <si>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</si>
  <si>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</si>
  <si>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</si>
  <si>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</si>
  <si>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</si>
  <si>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</si>
  <si>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</si>
  <si>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</si>
  <si>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</si>
  <si>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</si>
  <si>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</si>
  <si>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</si>
  <si>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</si>
  <si>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</si>
  <si>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</si>
  <si>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</si>
  <si>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</si>
  <si>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</si>
  <si>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</si>
  <si>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</si>
  <si>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</si>
  <si>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</si>
  <si>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</si>
  <si>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</si>
  <si>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</si>
  <si>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</si>
  <si>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</si>
  <si>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</si>
  <si>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</si>
  <si>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</si>
  <si>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</si>
  <si>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</si>
  <si>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</si>
  <si>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</si>
  <si>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</si>
  <si>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</si>
  <si>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</si>
  <si>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</si>
  <si>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</si>
  <si>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</si>
  <si>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</si>
  <si>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</si>
  <si>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</si>
  <si>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</si>
  <si>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</si>
  <si>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</si>
  <si>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</si>
  <si>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</si>
  <si>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</si>
  <si>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</si>
  <si>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</si>
  <si>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</si>
  <si>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</si>
  <si>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</si>
  <si>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</si>
  <si>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</si>
  <si>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</si>
  <si>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</si>
  <si>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</si>
  <si>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</si>
  <si>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</si>
  <si>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</si>
  <si>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</si>
  <si>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</si>
  <si>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</si>
  <si>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</si>
  <si>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</si>
  <si>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</si>
  <si>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</si>
  <si>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</si>
  <si>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</si>
  <si>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</si>
  <si>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</si>
  <si>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</si>
  <si>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</si>
  <si>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</si>
  <si>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</si>
  <si>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</si>
  <si>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</si>
  <si>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</si>
  <si>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</si>
  <si>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</si>
  <si>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</si>
  <si>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</si>
  <si>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</si>
  <si>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</si>
  <si>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</si>
  <si>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</si>
  <si>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</si>
  <si>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</si>
  <si>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</si>
  <si>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</si>
  <si>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</si>
  <si>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</si>
  <si>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</si>
  <si>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</si>
  <si>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</si>
  <si>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</si>
  <si>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</si>
  <si>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</si>
  <si>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</si>
  <si>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</si>
  <si>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</si>
  <si>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</si>
  <si>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</si>
  <si>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</si>
  <si>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</si>
  <si>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</si>
  <si>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</si>
  <si>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</si>
  <si>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</si>
  <si>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</si>
  <si>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</si>
  <si>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</si>
  <si>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</si>
  <si>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</si>
  <si>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</si>
  <si>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</si>
  <si>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</si>
  <si>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</si>
  <si>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</si>
  <si>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</si>
  <si>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</si>
  <si>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</si>
  <si>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</si>
  <si>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</si>
  <si>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</si>
  <si>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</si>
  <si>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</si>
  <si>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</si>
  <si>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</si>
  <si>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</si>
  <si>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</si>
  <si>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</si>
  <si>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</si>
  <si>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</si>
  <si>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</si>
  <si>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</si>
  <si>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</si>
  <si>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</si>
  <si>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</si>
  <si>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</si>
  <si>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</si>
  <si>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</si>
  <si>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</si>
  <si>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</si>
  <si>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</si>
  <si>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</si>
  <si>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</si>
  <si>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</si>
  <si>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</si>
  <si>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</si>
  <si>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</si>
  <si>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</si>
  <si>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</si>
  <si>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</si>
  <si>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</si>
  <si>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</si>
  <si>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</si>
  <si>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</si>
  <si>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</si>
  <si>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</si>
  <si>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</si>
  <si>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</si>
  <si>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</si>
  <si>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</si>
  <si>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</si>
  <si>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</si>
  <si>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</si>
  <si>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</si>
  <si>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</si>
  <si>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</si>
  <si>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</si>
  <si>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</si>
  <si>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</si>
  <si>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</si>
  <si>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</si>
  <si>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</si>
  <si>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</si>
  <si>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</si>
  <si>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</si>
  <si>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</si>
  <si>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</si>
  <si>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</si>
  <si>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</si>
  <si>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</si>
  <si>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</si>
  <si>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</si>
  <si>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</si>
  <si>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</si>
  <si>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</si>
  <si>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</si>
  <si>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</si>
  <si>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</si>
  <si>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</si>
  <si>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</si>
  <si>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</si>
  <si>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</si>
  <si>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</si>
  <si>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</si>
  <si>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</si>
  <si>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</si>
  <si>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</si>
  <si>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</si>
  <si>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</si>
  <si>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</si>
  <si>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</si>
  <si>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</si>
  <si>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</si>
  <si>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</si>
  <si>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</si>
  <si>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</si>
  <si>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</si>
  <si>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</si>
  <si>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</si>
  <si>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</si>
  <si>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</si>
  <si>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</si>
  <si>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</si>
  <si>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</si>
  <si>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</si>
  <si>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</si>
  <si>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</si>
  <si>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</si>
  <si>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</si>
  <si>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</si>
  <si>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</si>
  <si>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</si>
  <si>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</si>
  <si>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</si>
  <si>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</si>
  <si>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</si>
  <si>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</si>
  <si>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</si>
  <si>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</si>
  <si>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</si>
  <si>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</si>
  <si>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</si>
  <si>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</si>
  <si>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</si>
  <si>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</si>
  <si>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</si>
  <si>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</si>
  <si>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</si>
  <si>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</si>
  <si>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</si>
  <si>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</si>
  <si>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</si>
  <si>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</si>
  <si>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</si>
  <si>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</si>
  <si>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</si>
  <si>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</si>
  <si>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</si>
  <si>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</si>
  <si>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</si>
  <si>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</si>
  <si>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</si>
  <si>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</si>
  <si>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</si>
  <si>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</si>
  <si>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</si>
  <si>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</si>
  <si>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</si>
  <si>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</si>
  <si>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</si>
  <si>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</si>
  <si>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</si>
  <si>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</si>
  <si>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</si>
  <si>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</si>
  <si>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</si>
  <si>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</si>
  <si>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</si>
  <si>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</si>
  <si>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</si>
  <si>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</si>
  <si>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</si>
  <si>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</si>
  <si>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</si>
  <si>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</si>
  <si>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</si>
  <si>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</si>
  <si>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</si>
  <si>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</si>
  <si>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</si>
  <si>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</si>
  <si>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</si>
  <si>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</si>
  <si>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</si>
  <si>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</si>
  <si>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</si>
  <si>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</si>
  <si>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</si>
  <si>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</si>
  <si>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</si>
  <si>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</si>
  <si>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</si>
  <si>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</si>
  <si>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</si>
  <si>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</si>
  <si>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</si>
  <si>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</si>
  <si>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</si>
  <si>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</si>
  <si>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</si>
  <si>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</si>
  <si>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</si>
  <si>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</si>
  <si>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</si>
  <si>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</si>
  <si>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</si>
  <si>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</si>
  <si>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</si>
  <si>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</si>
  <si>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</si>
  <si>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</si>
  <si>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</si>
  <si>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</si>
  <si>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</si>
  <si>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</si>
  <si>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</si>
  <si>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</si>
  <si>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</si>
  <si>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</si>
  <si>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</si>
  <si>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</si>
  <si>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</si>
  <si>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</si>
  <si>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</si>
  <si>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</si>
  <si>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</si>
  <si>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</si>
  <si>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</si>
  <si>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</si>
  <si>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</si>
  <si>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</si>
  <si>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</si>
  <si>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</si>
  <si>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</si>
  <si>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</si>
  <si>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</si>
  <si>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</si>
  <si>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</si>
  <si>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</si>
  <si>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</si>
  <si>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</si>
  <si>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</si>
  <si>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</si>
  <si>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</si>
  <si>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</si>
  <si>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</si>
  <si>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</si>
  <si>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</si>
  <si>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</si>
  <si>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</si>
  <si>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</si>
  <si>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</si>
  <si>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</si>
  <si>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</si>
  <si>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</si>
  <si>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</si>
  <si>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</si>
  <si>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</si>
  <si>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</si>
  <si>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</si>
  <si>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</si>
  <si>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</si>
  <si>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</si>
  <si>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</si>
  <si>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</si>
  <si>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</si>
  <si>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</si>
  <si>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</si>
  <si>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</si>
  <si>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</si>
  <si>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</si>
  <si>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</si>
  <si>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</si>
  <si>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</si>
  <si>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</si>
  <si>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</si>
  <si>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</si>
  <si>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</si>
  <si>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</si>
  <si>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</si>
  <si>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</si>
  <si>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</si>
  <si>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</si>
  <si>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</si>
  <si>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</si>
  <si>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</si>
  <si>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</si>
  <si>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</si>
  <si>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</si>
  <si>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</si>
  <si>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</si>
  <si>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</si>
  <si>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</si>
  <si>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</si>
  <si>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</si>
  <si>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</si>
  <si>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</si>
  <si>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</si>
  <si>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</si>
  <si>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</si>
  <si>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</si>
  <si>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</si>
  <si>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</si>
  <si>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</si>
  <si>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</si>
  <si>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</si>
  <si>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</si>
  <si>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</si>
  <si>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</si>
  <si>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</si>
  <si>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</si>
  <si>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</si>
  <si>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</si>
  <si>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</si>
  <si>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</si>
  <si>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</si>
  <si>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</si>
  <si>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</si>
  <si>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</si>
  <si>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</si>
  <si>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</si>
  <si>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</si>
  <si>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</si>
  <si>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</si>
  <si>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</si>
  <si>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</si>
  <si>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</si>
  <si>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</si>
  <si>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</si>
  <si>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</si>
  <si>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</si>
  <si>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</si>
  <si>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</si>
  <si>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</si>
  <si>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</si>
  <si>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</si>
  <si>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</si>
  <si>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</si>
  <si>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</si>
  <si>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</si>
  <si>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</si>
  <si>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</si>
  <si>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</si>
  <si>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</si>
  <si>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</si>
  <si>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</si>
  <si>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</si>
  <si>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</si>
  <si>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</si>
  <si>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</si>
  <si>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</si>
  <si>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</si>
  <si>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</si>
  <si>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</si>
  <si>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</si>
  <si>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</si>
  <si>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</si>
  <si>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</si>
  <si>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</si>
  <si>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</si>
  <si>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</si>
  <si>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</si>
  <si>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</si>
  <si>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</si>
  <si>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</si>
  <si>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</si>
  <si>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</si>
  <si>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</si>
  <si>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</si>
  <si>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</si>
  <si>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</si>
  <si>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</si>
  <si>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</si>
  <si>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</si>
  <si>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</si>
  <si>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</si>
  <si>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</si>
  <si>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</si>
  <si>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</si>
  <si>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</si>
  <si>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</si>
  <si>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</si>
  <si>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</si>
  <si>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</si>
  <si>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</si>
  <si>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</si>
  <si>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</si>
  <si>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</si>
  <si>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</si>
  <si>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</si>
  <si>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</si>
  <si>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</si>
  <si>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</si>
  <si>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</si>
  <si>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</si>
  <si>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</si>
  <si>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</si>
  <si>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</si>
  <si>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</si>
  <si>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</si>
  <si>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</si>
  <si>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</si>
  <si>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</si>
  <si>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</si>
  <si>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</si>
  <si>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</si>
  <si>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</si>
  <si>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</si>
  <si>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</si>
  <si>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</si>
  <si>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</si>
  <si>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</si>
  <si>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</si>
  <si>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</si>
  <si>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</si>
  <si>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</si>
  <si>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</si>
  <si>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</si>
  <si>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</si>
  <si>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</si>
  <si>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</si>
  <si>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</si>
  <si>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</si>
  <si>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</si>
  <si>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</si>
  <si>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</si>
  <si>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</si>
  <si>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</si>
  <si>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</si>
  <si>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</si>
  <si>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</si>
  <si>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</si>
  <si>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</si>
  <si>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</si>
  <si>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</si>
  <si>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</si>
  <si>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</si>
  <si>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</si>
  <si>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</si>
  <si>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</si>
  <si>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</si>
  <si>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</si>
  <si>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</si>
  <si>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</si>
  <si>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</si>
  <si>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</si>
  <si>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</si>
  <si>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</si>
  <si>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</si>
  <si>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</si>
  <si>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</si>
  <si>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</si>
  <si>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</si>
  <si>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</si>
  <si>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</si>
  <si>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</si>
  <si>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</si>
  <si>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</si>
  <si>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</si>
  <si>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</si>
  <si>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</si>
  <si>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</si>
  <si>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</si>
  <si>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</si>
  <si>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</si>
  <si>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</si>
  <si>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</si>
  <si>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</si>
  <si>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</si>
  <si>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</si>
  <si>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</si>
  <si>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</si>
  <si>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</si>
  <si>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</si>
  <si>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</si>
  <si>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</si>
  <si>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</si>
  <si>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</si>
  <si>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</si>
  <si>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</si>
  <si>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</si>
  <si>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</si>
  <si>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</si>
  <si>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</si>
  <si>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</si>
  <si>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</si>
  <si>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</si>
  <si>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</si>
  <si>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</si>
  <si>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</si>
  <si>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</si>
  <si>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</si>
  <si>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</si>
  <si>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</si>
  <si>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</si>
  <si>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</si>
  <si>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</si>
  <si>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</si>
  <si>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</si>
  <si>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</si>
  <si>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</si>
  <si>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</si>
  <si>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</si>
  <si>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</si>
  <si>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</si>
  <si>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</si>
  <si>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</si>
  <si>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</si>
  <si>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</si>
  <si>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</si>
  <si>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</si>
  <si>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</si>
  <si>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</si>
  <si>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</si>
  <si>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</si>
  <si>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</si>
  <si>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</si>
  <si>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</si>
  <si>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</si>
  <si>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</si>
  <si>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</si>
  <si>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</si>
  <si>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</si>
  <si>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</si>
  <si>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</si>
  <si>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</si>
  <si>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</si>
  <si>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</si>
  <si>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</si>
  <si>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</si>
  <si>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</si>
  <si>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</si>
  <si>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</si>
  <si>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</si>
  <si>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</si>
  <si>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</si>
  <si>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</si>
  <si>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</si>
  <si>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</si>
  <si>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</si>
  <si>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</si>
  <si>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</si>
  <si>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</si>
  <si>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</si>
  <si>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</si>
  <si>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</si>
  <si>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</si>
  <si>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</si>
  <si>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</si>
  <si>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</si>
  <si>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</si>
  <si>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</si>
  <si>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</si>
  <si>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</si>
  <si>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</si>
  <si>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</si>
  <si>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</si>
  <si>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</si>
  <si>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</si>
  <si>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</si>
  <si>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</si>
  <si>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</si>
  <si>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</si>
  <si>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</si>
  <si>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</si>
  <si>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</si>
  <si>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</si>
  <si>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</si>
  <si>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</si>
  <si>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</si>
  <si>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</si>
  <si>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</si>
  <si>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</si>
  <si>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</si>
  <si>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</si>
  <si>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</si>
  <si>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</si>
  <si>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</si>
  <si>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</si>
  <si>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</si>
  <si>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</si>
  <si>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</si>
  <si>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</si>
  <si>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</si>
  <si>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</si>
  <si>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</si>
  <si>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</si>
  <si>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</si>
  <si>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</si>
  <si>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</si>
  <si>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</si>
  <si>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</si>
  <si>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</si>
  <si>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</si>
  <si>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</si>
  <si>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</si>
  <si>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</si>
  <si>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</si>
  <si>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</si>
  <si>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</si>
  <si>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</si>
  <si>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</si>
  <si>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</si>
  <si>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</si>
  <si>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</si>
  <si>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</si>
  <si>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</si>
  <si>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</si>
  <si>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</si>
  <si>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</si>
  <si>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</si>
  <si>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</si>
  <si>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</si>
  <si>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</si>
  <si>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</si>
  <si>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</si>
  <si>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</si>
  <si>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</si>
  <si>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</si>
  <si>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</si>
  <si>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</si>
  <si>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</si>
  <si>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</si>
  <si>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</si>
  <si>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</si>
  <si>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</si>
  <si>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</si>
  <si>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</si>
  <si>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</si>
  <si>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</si>
  <si>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</si>
  <si>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</si>
  <si>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</si>
  <si>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</si>
  <si>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</si>
  <si>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</si>
  <si>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</si>
  <si>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</si>
  <si>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</si>
  <si>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</si>
  <si>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</si>
  <si>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</si>
  <si>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</si>
  <si>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</si>
  <si>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</si>
  <si>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</si>
  <si>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</si>
  <si>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</si>
  <si>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</si>
  <si>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</si>
  <si>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</si>
  <si>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</si>
  <si>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</si>
  <si>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</si>
  <si>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</si>
  <si>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</si>
  <si>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</si>
  <si>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</si>
  <si>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</si>
  <si>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</si>
  <si>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</si>
  <si>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</si>
  <si>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</si>
  <si>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</si>
  <si>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</si>
  <si>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</si>
  <si>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</si>
  <si>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</si>
  <si>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</si>
  <si>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</si>
  <si>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</si>
  <si>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</si>
  <si>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</si>
  <si>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</si>
  <si>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</si>
  <si>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</si>
  <si>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</si>
  <si>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</si>
  <si>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</si>
  <si>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</si>
  <si>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</si>
  <si>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</si>
  <si>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</si>
  <si>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</si>
  <si>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</si>
  <si>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</si>
  <si>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</si>
  <si>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</si>
  <si>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</si>
  <si>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</si>
  <si>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</si>
  <si>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</si>
  <si>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</si>
  <si>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</si>
  <si>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</si>
  <si>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</si>
  <si>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</si>
  <si>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</si>
  <si>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</si>
  <si>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</si>
  <si>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</si>
  <si>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</si>
  <si>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</si>
  <si>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</si>
  <si>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</si>
  <si>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</si>
  <si>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</si>
  <si>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</si>
  <si>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</si>
  <si>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</si>
  <si>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</si>
  <si>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</si>
  <si>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</si>
  <si>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</si>
  <si>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</si>
  <si>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</si>
  <si>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</si>
  <si>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</si>
  <si>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</si>
  <si>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</si>
  <si>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</si>
  <si>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</si>
  <si>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</si>
  <si>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</si>
  <si>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</si>
  <si>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</si>
  <si>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</si>
  <si>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</si>
  <si>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</si>
  <si>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</si>
  <si>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</si>
  <si>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</si>
  <si>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</si>
  <si>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</si>
  <si>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</si>
  <si>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</si>
  <si>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</si>
  <si>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</si>
  <si>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</si>
  <si>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</si>
  <si>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</si>
  <si>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</si>
  <si>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</si>
  <si>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</si>
  <si>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</si>
  <si>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</si>
  <si>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</si>
  <si>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</si>
  <si>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</si>
  <si>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</si>
  <si>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</si>
  <si>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</si>
  <si>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</si>
  <si>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</si>
  <si>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</si>
  <si>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</si>
  <si>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</si>
  <si>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</si>
  <si>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</si>
  <si>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</si>
  <si>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</si>
  <si>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</si>
  <si>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</si>
  <si>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</si>
  <si>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</si>
  <si>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</si>
  <si>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</si>
  <si>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</si>
  <si>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</si>
  <si>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</si>
  <si>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</si>
  <si>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</si>
  <si>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</si>
  <si>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</si>
  <si>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</si>
  <si>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</si>
  <si>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</si>
  <si>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</si>
  <si>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</si>
  <si>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</si>
  <si>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</si>
  <si>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</si>
  <si>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</si>
  <si>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</si>
  <si>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</si>
  <si>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</si>
  <si>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</si>
  <si>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</si>
  <si>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</si>
  <si>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</si>
  <si>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</si>
  <si>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</si>
  <si>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</si>
  <si>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</si>
  <si>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</si>
  <si>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</si>
  <si>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</si>
  <si>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</si>
  <si>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</si>
  <si>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</si>
  <si>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</si>
  <si>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</si>
  <si>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</si>
  <si>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</si>
  <si>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</si>
  <si>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</si>
  <si>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</si>
  <si>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</si>
  <si>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</si>
  <si>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</si>
  <si>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</si>
  <si>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</si>
  <si>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</si>
  <si>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</si>
  <si>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</si>
  <si>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</si>
  <si>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</si>
  <si>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</si>
  <si>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</si>
  <si>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</si>
  <si>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</si>
  <si>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</si>
  <si>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</si>
  <si>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</si>
  <si>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</si>
  <si>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</si>
  <si>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</si>
  <si>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</si>
  <si>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</si>
  <si>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</si>
  <si>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</si>
  <si>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</si>
  <si>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</si>
  <si>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</si>
  <si>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</si>
  <si>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</si>
  <si>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</si>
  <si>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</si>
  <si>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</si>
  <si>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</si>
  <si>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</si>
  <si>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</si>
  <si>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</si>
  <si>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</si>
  <si>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</si>
  <si>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</si>
  <si>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</si>
  <si>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</si>
  <si>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</si>
  <si>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</si>
  <si>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</si>
  <si>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</si>
  <si>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</si>
  <si>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</si>
  <si>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</si>
  <si>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</si>
  <si>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</si>
  <si>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</si>
  <si>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</si>
  <si>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</si>
  <si>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</si>
  <si>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</si>
  <si>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</si>
  <si>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</si>
  <si>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</si>
  <si>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</si>
  <si>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</si>
  <si>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</si>
  <si>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</si>
  <si>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</si>
  <si>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</si>
  <si>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</si>
  <si>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</si>
  <si>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</si>
  <si>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</si>
  <si>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</si>
  <si>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</si>
  <si>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</si>
  <si>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</si>
  <si>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</si>
  <si>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</si>
  <si>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</si>
  <si>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</si>
  <si>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</si>
  <si>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</si>
  <si>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</si>
  <si>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</si>
  <si>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</si>
  <si>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</si>
  <si>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</si>
  <si>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</si>
  <si>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</si>
  <si>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</si>
  <si>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</si>
  <si>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</si>
  <si>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</si>
  <si>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</si>
  <si>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</si>
  <si>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</si>
  <si>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</si>
  <si>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</si>
  <si>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</si>
  <si>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</si>
  <si>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</si>
  <si>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</si>
  <si>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</si>
  <si>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</si>
  <si>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</si>
  <si>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</si>
  <si>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</si>
  <si>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</si>
  <si>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</si>
  <si>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</si>
  <si>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</si>
  <si>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</si>
  <si>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</si>
  <si>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</si>
  <si>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</si>
  <si>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</si>
  <si>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</si>
  <si>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</si>
  <si>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</si>
  <si>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</si>
  <si>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</si>
  <si>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</si>
  <si>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</si>
  <si>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</si>
  <si>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</si>
  <si>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</si>
  <si>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</si>
  <si>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</si>
  <si>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</si>
  <si>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</si>
  <si>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</si>
  <si>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</si>
  <si>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</si>
  <si>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</si>
  <si>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</si>
  <si>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</si>
  <si>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</si>
  <si>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</si>
  <si>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</si>
  <si>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</si>
  <si>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</si>
  <si>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</si>
  <si>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</si>
  <si>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</si>
  <si>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</si>
  <si>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</si>
  <si>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</si>
  <si>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</si>
  <si>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</si>
  <si>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</si>
  <si>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</si>
  <si>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</si>
  <si>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</si>
  <si>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</si>
  <si>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</si>
  <si>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</si>
  <si>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</si>
  <si>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</si>
  <si>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</si>
  <si>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</si>
  <si>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</si>
  <si>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</si>
  <si>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</si>
  <si>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</si>
  <si>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</si>
  <si>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</si>
  <si>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</si>
  <si>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</si>
  <si>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</si>
  <si>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</si>
  <si>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</si>
  <si>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</si>
  <si>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</si>
  <si>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</si>
  <si>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</si>
  <si>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</si>
  <si>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</si>
  <si>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</si>
  <si>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</si>
  <si>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</si>
  <si>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</si>
  <si>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</si>
  <si>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</si>
  <si>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</si>
  <si>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</si>
  <si>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</si>
  <si>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</si>
  <si>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</si>
  <si>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</si>
  <si>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</si>
  <si>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</si>
  <si>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</si>
  <si>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</si>
  <si>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</si>
  <si>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</si>
  <si>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</si>
  <si>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</si>
  <si>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</si>
  <si>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</si>
  <si>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</si>
  <si>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</si>
  <si>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</si>
  <si>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</si>
  <si>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</si>
  <si>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</si>
  <si>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</si>
  <si>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</si>
  <si>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</si>
  <si>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</si>
  <si>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</si>
  <si>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</si>
  <si>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</si>
  <si>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</si>
  <si>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</si>
  <si>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</si>
  <si>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</si>
  <si>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</si>
  <si>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</si>
  <si>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</si>
  <si>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</si>
  <si>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</si>
  <si>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</si>
  <si>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</si>
  <si>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</si>
  <si>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</si>
  <si>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</si>
  <si>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</si>
  <si>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</si>
  <si>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</si>
  <si>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</si>
  <si>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</si>
  <si>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</si>
  <si>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</si>
  <si>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</si>
  <si>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</si>
  <si>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</si>
  <si>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</si>
  <si>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</si>
  <si>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</si>
  <si>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</si>
  <si>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</si>
  <si>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</si>
  <si>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</si>
  <si>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</si>
  <si>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</si>
  <si>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</si>
  <si>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</si>
  <si>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</si>
  <si>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</si>
  <si>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</si>
  <si>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</si>
  <si>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</si>
  <si>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</si>
  <si>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</si>
  <si>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</si>
  <si>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</si>
  <si>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</si>
  <si>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</si>
  <si>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</si>
  <si>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</si>
  <si>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</si>
  <si>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</si>
  <si>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</si>
  <si>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</si>
  <si>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</si>
  <si>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</si>
  <si>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</si>
  <si>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</si>
  <si>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</si>
  <si>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</si>
  <si>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</si>
  <si>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</si>
  <si>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</si>
  <si>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</si>
  <si>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</si>
  <si>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</si>
  <si>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</si>
  <si>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</si>
  <si>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</si>
  <si>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</si>
  <si>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</si>
  <si>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</si>
  <si>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</si>
  <si>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</si>
  <si>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</si>
  <si>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</si>
  <si>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</si>
  <si>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</si>
  <si>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</si>
  <si>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</si>
  <si>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</si>
  <si>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</si>
  <si>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</si>
  <si>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</si>
  <si>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</si>
  <si>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</si>
  <si>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</si>
  <si>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</si>
  <si>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</si>
  <si>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</si>
  <si>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</si>
  <si>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</si>
  <si>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</si>
  <si>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</si>
  <si>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</si>
  <si>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</si>
  <si>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</si>
  <si>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</si>
  <si>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</si>
  <si>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</si>
  <si>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</si>
  <si>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</si>
  <si>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</si>
  <si>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</si>
  <si>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</si>
  <si>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</si>
  <si>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</si>
  <si>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</si>
  <si>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</si>
  <si>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</si>
  <si>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</si>
  <si>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</si>
  <si>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</si>
  <si>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</si>
  <si>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</si>
  <si>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</si>
  <si>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</si>
  <si>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</si>
  <si>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</si>
  <si>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</si>
  <si>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</si>
  <si>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</si>
  <si>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</si>
  <si>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</si>
  <si>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</si>
  <si>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</si>
  <si>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</si>
  <si>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</si>
  <si>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</si>
  <si>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</si>
  <si>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</si>
  <si>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</si>
  <si>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</si>
  <si>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</si>
  <si>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</si>
  <si>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</si>
  <si>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</si>
  <si>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</si>
  <si>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</si>
  <si>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</si>
  <si>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</si>
  <si>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</si>
  <si>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</si>
  <si>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</si>
  <si>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</si>
  <si>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</si>
  <si>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</si>
  <si>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</si>
  <si>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</si>
  <si>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</si>
  <si>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</si>
  <si>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</si>
  <si>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</si>
  <si>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</si>
  <si>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</si>
  <si>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</si>
  <si>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</si>
  <si>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</si>
  <si>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</si>
  <si>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</si>
  <si>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</si>
  <si>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</si>
  <si>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</si>
  <si>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</si>
  <si>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</si>
  <si>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</si>
  <si>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</si>
  <si>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</si>
  <si>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</si>
  <si>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</si>
  <si>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</si>
  <si>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</si>
  <si>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</si>
  <si>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</si>
  <si>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</si>
  <si>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</si>
  <si>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</si>
  <si>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</si>
  <si>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</si>
  <si>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</si>
  <si>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</si>
  <si>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</si>
  <si>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</si>
  <si>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</si>
  <si>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</si>
  <si>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</si>
  <si>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</si>
  <si>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</si>
  <si>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</si>
  <si>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</si>
  <si>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</si>
  <si>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</si>
  <si>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</si>
  <si>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</si>
  <si>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</si>
  <si>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</si>
  <si>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</si>
  <si>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</si>
  <si>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</si>
  <si>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</si>
  <si>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</si>
  <si>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</si>
  <si>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</si>
  <si>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</si>
  <si>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</si>
  <si>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</si>
  <si>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</si>
  <si>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</si>
  <si>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</si>
  <si>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</si>
  <si>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</si>
  <si>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</si>
  <si>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</si>
  <si>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</si>
  <si>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</si>
  <si>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</si>
  <si>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</si>
  <si>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</si>
  <si>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</si>
  <si>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</si>
  <si>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</si>
  <si>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</si>
  <si>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</si>
  <si>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</si>
  <si>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</si>
  <si>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</si>
  <si>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</si>
  <si>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</si>
  <si>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</si>
  <si>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</si>
  <si>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</si>
  <si>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</si>
  <si>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</si>
  <si>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</si>
  <si>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</si>
  <si>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</si>
  <si>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</si>
  <si>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</si>
  <si>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</si>
  <si>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</si>
  <si>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</si>
  <si>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</si>
  <si>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</si>
  <si>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</si>
  <si>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</si>
  <si>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</si>
  <si>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</si>
  <si>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</si>
  <si>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</si>
  <si>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</si>
  <si>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</si>
  <si>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</si>
  <si>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</si>
  <si>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</si>
  <si>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</si>
  <si>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</si>
  <si>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</si>
  <si>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</si>
  <si>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</si>
  <si>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</si>
  <si>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</si>
  <si>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</si>
  <si>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</si>
  <si>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</si>
  <si>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</si>
  <si>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</si>
  <si>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</si>
  <si>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</si>
  <si>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</si>
  <si>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</si>
  <si>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</si>
  <si>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</si>
  <si>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</si>
  <si>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</si>
  <si>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</si>
  <si>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</si>
  <si>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</si>
  <si>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</si>
  <si>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</si>
  <si>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</si>
  <si>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</si>
  <si>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</si>
  <si>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</si>
  <si>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</si>
  <si>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</si>
  <si>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</si>
  <si>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</si>
  <si>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</si>
  <si>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</si>
  <si>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</si>
  <si>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</si>
  <si>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</si>
  <si>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</si>
  <si>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</si>
  <si>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</si>
  <si>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</si>
  <si>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</si>
  <si>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</si>
  <si>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</si>
  <si>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</si>
  <si>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</si>
  <si>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</si>
  <si>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</si>
  <si>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</si>
  <si>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</si>
  <si>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</si>
  <si>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</si>
  <si>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</si>
  <si>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</si>
  <si>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</si>
  <si>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</si>
  <si>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</si>
  <si>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</si>
  <si>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</si>
  <si>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</si>
  <si>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</si>
  <si>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</si>
  <si>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</si>
  <si>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</si>
  <si>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</si>
  <si>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</si>
  <si>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</si>
  <si>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</si>
  <si>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</si>
  <si>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</si>
  <si>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</si>
  <si>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</si>
  <si>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</si>
  <si>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</si>
  <si>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</si>
  <si>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</si>
  <si>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</si>
  <si>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</si>
  <si>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</si>
  <si>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</si>
  <si>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</si>
  <si>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</si>
  <si>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</si>
  <si>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</si>
  <si>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</si>
  <si>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</si>
  <si>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</si>
  <si>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</si>
  <si>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</si>
  <si>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</si>
  <si>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</si>
  <si>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</si>
  <si>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</si>
  <si>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</si>
  <si>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</si>
  <si>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</si>
  <si>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</si>
  <si>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</si>
  <si>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</si>
  <si>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</si>
  <si>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</si>
  <si>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</si>
  <si>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</si>
  <si>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</si>
  <si>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</si>
  <si>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</si>
  <si>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</si>
  <si>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</si>
  <si>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</si>
  <si>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</si>
  <si>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</si>
  <si>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</si>
  <si>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</si>
  <si>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</si>
  <si>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</si>
  <si>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</si>
  <si>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</si>
  <si>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</si>
  <si>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</si>
  <si>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</si>
  <si>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</si>
  <si>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</si>
  <si>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</si>
  <si>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</si>
  <si>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</si>
  <si>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</si>
  <si>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</si>
  <si>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</si>
  <si>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</si>
  <si>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</si>
  <si>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</si>
  <si>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</si>
  <si>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</si>
  <si>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</si>
  <si>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</si>
  <si>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</si>
  <si>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</si>
  <si>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</si>
  <si>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</si>
  <si>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</si>
  <si>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</si>
  <si>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</si>
  <si>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</si>
  <si>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</si>
  <si>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</si>
  <si>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</si>
  <si>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</si>
  <si>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</si>
  <si>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</si>
  <si>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</si>
  <si>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</si>
  <si>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</si>
  <si>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</si>
  <si>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</si>
  <si>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</si>
  <si>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</si>
  <si>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</si>
  <si>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</si>
  <si>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</si>
  <si>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</si>
  <si>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</si>
  <si>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</si>
  <si>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</si>
  <si>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</si>
  <si>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</si>
  <si>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</si>
  <si>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</si>
  <si>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</si>
  <si>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</si>
  <si>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</si>
  <si>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</si>
  <si>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</si>
  <si>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</si>
  <si>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</si>
  <si>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</si>
  <si>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</si>
  <si>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</si>
  <si>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</si>
  <si>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</si>
  <si>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</si>
  <si>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</si>
  <si>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</si>
  <si>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</si>
  <si>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</si>
  <si>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</si>
  <si>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</si>
  <si>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</si>
  <si>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</si>
  <si>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</si>
  <si>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</si>
  <si>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</si>
  <si>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</si>
  <si>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</si>
  <si>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</si>
  <si>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</si>
  <si>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</si>
  <si>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</si>
  <si>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</si>
  <si>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</si>
  <si>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</si>
  <si>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</si>
  <si>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</si>
  <si>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</si>
  <si>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</si>
  <si>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</si>
  <si>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</si>
  <si>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</si>
  <si>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</si>
  <si>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</si>
  <si>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</si>
  <si>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</si>
  <si>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</si>
  <si>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</si>
  <si>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</si>
  <si>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</si>
  <si>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</si>
  <si>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</si>
  <si>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</si>
  <si>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</si>
  <si>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</si>
  <si>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</si>
  <si>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</si>
  <si>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</si>
  <si>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</si>
  <si>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</si>
  <si>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</si>
  <si>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</si>
  <si>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</si>
  <si>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</si>
  <si>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</si>
  <si>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</si>
  <si>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</si>
  <si>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</si>
  <si>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</si>
  <si>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</si>
  <si>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</si>
  <si>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</si>
  <si>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</si>
  <si>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</si>
  <si>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</si>
  <si>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</si>
  <si>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</si>
  <si>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</si>
  <si>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</si>
  <si>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</si>
  <si>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</si>
  <si>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</si>
  <si>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</si>
  <si>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</si>
  <si>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</si>
  <si>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</si>
  <si>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</si>
  <si>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</si>
  <si>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</si>
  <si>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</si>
  <si>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</si>
  <si>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</si>
  <si>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</si>
  <si>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</si>
  <si>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</si>
  <si>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</si>
  <si>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</si>
  <si>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</si>
  <si>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</si>
  <si>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</si>
  <si>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</si>
  <si>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</si>
  <si>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</si>
  <si>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</si>
  <si>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</si>
  <si>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</si>
  <si>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</si>
  <si>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</si>
  <si>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</si>
  <si>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</si>
  <si>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</si>
  <si>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</si>
  <si>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</si>
  <si>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</si>
  <si>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</si>
  <si>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</si>
  <si>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</si>
  <si>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</si>
  <si>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</si>
  <si>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</si>
  <si>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</si>
  <si>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</si>
  <si>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</si>
  <si>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</si>
  <si>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</si>
  <si>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</si>
  <si>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</si>
  <si>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</si>
  <si>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</si>
  <si>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</si>
  <si>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</si>
  <si>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</si>
  <si>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</si>
  <si>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</si>
  <si>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</si>
  <si>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</si>
  <si>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</si>
  <si>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</si>
  <si>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</si>
  <si>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</si>
  <si>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</si>
  <si>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</si>
  <si>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</si>
  <si>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</si>
  <si>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</si>
  <si>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</si>
  <si>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</si>
  <si>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</si>
  <si>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</si>
  <si>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</si>
  <si>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</si>
  <si>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</si>
  <si>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</si>
  <si>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</si>
  <si>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</si>
  <si>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</si>
  <si>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</si>
  <si>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</si>
  <si>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</si>
  <si>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</si>
  <si>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</si>
  <si>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</si>
  <si>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</si>
  <si>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</si>
  <si>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</si>
  <si>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</si>
  <si>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</si>
  <si>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</si>
  <si>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</si>
  <si>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</si>
  <si>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</si>
  <si>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</si>
  <si>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</si>
  <si>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</si>
  <si>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</si>
  <si>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</si>
  <si>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</si>
  <si>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</si>
  <si>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</si>
  <si>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</si>
  <si>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</si>
  <si>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</si>
  <si>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</si>
  <si>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</si>
  <si>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</si>
  <si>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</si>
  <si>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</si>
  <si>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</si>
  <si>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</si>
  <si>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</si>
  <si>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</si>
  <si>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</si>
  <si>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</si>
  <si>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</si>
  <si>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</si>
  <si>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</si>
  <si>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</si>
  <si>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</si>
  <si>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</si>
  <si>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</si>
  <si>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</si>
  <si>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</si>
  <si>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</si>
  <si>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</si>
  <si>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</si>
  <si>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</si>
  <si>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</si>
  <si>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</si>
  <si>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</si>
  <si>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</si>
  <si>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</si>
  <si>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</si>
  <si>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</si>
  <si>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</si>
  <si>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</si>
  <si>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</si>
  <si>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</si>
  <si>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</si>
  <si>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</si>
  <si>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</si>
  <si>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</si>
  <si>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</si>
  <si>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</si>
  <si>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</si>
  <si>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</si>
  <si>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</si>
  <si>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</si>
  <si>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</si>
  <si>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</si>
  <si>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</si>
  <si>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</si>
  <si>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</si>
  <si>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</si>
  <si>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</si>
  <si>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</si>
  <si>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</si>
  <si>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</si>
  <si>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</si>
  <si>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</si>
  <si>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</si>
  <si>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</si>
  <si>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</si>
  <si>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</si>
  <si>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</si>
  <si>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</si>
  <si>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</si>
  <si>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</si>
  <si>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</si>
  <si>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</si>
  <si>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</si>
  <si>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</si>
  <si>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</si>
  <si>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</si>
  <si>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</si>
  <si>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</si>
  <si>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</si>
  <si>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</si>
  <si>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</si>
  <si>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</si>
  <si>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</si>
  <si>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</si>
  <si>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</si>
  <si>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</si>
  <si>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</si>
  <si>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</si>
  <si>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</si>
  <si>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</si>
  <si>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</si>
  <si>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</si>
  <si>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</si>
  <si>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</si>
  <si>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</si>
  <si>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</si>
  <si>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</si>
  <si>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</si>
  <si>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</si>
  <si>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</si>
  <si>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</si>
  <si>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</si>
  <si>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</si>
  <si>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</si>
  <si>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</si>
  <si>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</si>
  <si>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</si>
  <si>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</si>
  <si>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</si>
  <si>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</si>
  <si>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</si>
  <si>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</si>
  <si>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</si>
  <si>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</si>
  <si>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</si>
  <si>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</si>
  <si>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</si>
  <si>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</si>
  <si>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</si>
  <si>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</si>
  <si>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</si>
  <si>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</si>
  <si>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</si>
  <si>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</si>
  <si>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</si>
  <si>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</si>
  <si>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</si>
  <si>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</si>
  <si>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</si>
  <si>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</si>
  <si>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</si>
  <si>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</si>
  <si>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</si>
  <si>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</si>
  <si>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</si>
  <si>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</si>
  <si>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</si>
  <si>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</si>
  <si>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</si>
  <si>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</si>
  <si>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</si>
  <si>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</si>
  <si>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</si>
  <si>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</si>
  <si>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</si>
  <si>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</si>
  <si>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</si>
  <si>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</si>
  <si>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</si>
  <si>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</si>
  <si>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</si>
  <si>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</si>
  <si>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</si>
  <si>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</si>
  <si>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</si>
  <si>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</si>
  <si>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</si>
  <si>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</si>
  <si>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</si>
  <si>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</si>
  <si>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</si>
  <si>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</si>
  <si>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</si>
  <si>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</si>
  <si>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</si>
  <si>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</si>
  <si>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</si>
  <si>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</si>
  <si>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</si>
  <si>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</si>
  <si>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</si>
  <si>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</si>
  <si>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</si>
  <si>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</si>
  <si>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</si>
  <si>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</si>
  <si>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</si>
  <si>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</si>
  <si>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</si>
  <si>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</si>
  <si>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</si>
  <si>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</si>
  <si>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</si>
  <si>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</si>
  <si>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</si>
  <si>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</si>
  <si>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</si>
  <si>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</si>
  <si>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</si>
  <si>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</si>
  <si>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</si>
  <si>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</si>
  <si>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</si>
  <si>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</si>
  <si>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</si>
  <si>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</si>
  <si>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</si>
  <si>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</si>
  <si>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</si>
  <si>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</si>
  <si>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</si>
  <si>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</si>
  <si>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</si>
  <si>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</si>
  <si>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</si>
  <si>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</si>
  <si>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</si>
  <si>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</si>
  <si>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</si>
  <si>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</si>
  <si>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</si>
  <si>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</si>
  <si>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</si>
  <si>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</si>
  <si>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</si>
  <si>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</si>
  <si>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</si>
  <si>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</si>
  <si>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</si>
  <si>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</si>
  <si>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</si>
  <si>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</si>
  <si>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</si>
  <si>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</si>
  <si>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</si>
  <si>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</si>
  <si>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</si>
  <si>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</si>
  <si>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</si>
  <si>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</si>
  <si>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</si>
  <si>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</si>
  <si>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</si>
  <si>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</si>
  <si>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</si>
  <si>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</si>
  <si>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</si>
  <si>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</si>
  <si>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</si>
  <si>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</si>
  <si>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</si>
  <si>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</si>
  <si>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</si>
  <si>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</si>
  <si>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</si>
  <si>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</si>
  <si>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</si>
  <si>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</si>
  <si>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</si>
  <si>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</si>
  <si>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</si>
  <si>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</si>
  <si>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</si>
  <si>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</si>
  <si>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</si>
  <si>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</si>
  <si>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</si>
  <si>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</si>
  <si>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</si>
  <si>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</si>
  <si>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</si>
  <si>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</si>
  <si>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</si>
  <si>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</si>
  <si>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</si>
  <si>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</si>
  <si>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</si>
  <si>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</si>
  <si>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</si>
  <si>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</si>
  <si>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</si>
  <si>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</si>
  <si>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</si>
  <si>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</si>
  <si>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</si>
  <si>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</si>
  <si>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</si>
  <si>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</si>
  <si>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</si>
  <si>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</si>
  <si>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</si>
  <si>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</si>
  <si>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</si>
  <si>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</si>
  <si>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</si>
  <si>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</si>
  <si>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</si>
  <si>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</si>
  <si>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</si>
  <si>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</si>
  <si>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</si>
  <si>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</si>
  <si>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</si>
  <si>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</si>
  <si>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</si>
  <si>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</si>
  <si>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</si>
  <si>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</si>
  <si>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</si>
  <si>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</si>
  <si>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</si>
  <si>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</si>
  <si>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</si>
  <si>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</si>
  <si>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</si>
  <si>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</si>
  <si>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</si>
  <si>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</si>
  <si>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</si>
  <si>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</si>
  <si>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</si>
  <si>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</si>
  <si>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</si>
  <si>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</si>
  <si>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</si>
  <si>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</si>
  <si>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</si>
  <si>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</si>
  <si>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</si>
  <si>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</si>
  <si>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</si>
  <si>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</si>
  <si>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</si>
  <si>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</si>
  <si>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</si>
  <si>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</si>
  <si>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</si>
  <si>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</si>
  <si>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</si>
  <si>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</si>
  <si>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</si>
  <si>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</si>
  <si>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</si>
  <si>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</si>
  <si>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</si>
  <si>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</si>
  <si>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</si>
  <si>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</si>
  <si>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</si>
  <si>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</si>
  <si>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</si>
  <si>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</si>
  <si>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</si>
  <si>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</si>
  <si>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</si>
  <si>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</si>
  <si>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</si>
  <si>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</si>
  <si>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</si>
  <si>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</si>
  <si>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</si>
  <si>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</si>
  <si>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</si>
  <si>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</si>
  <si>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</si>
  <si>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</si>
  <si>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</si>
  <si>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</si>
  <si>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</si>
  <si>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</si>
  <si>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</si>
  <si>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</si>
  <si>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</si>
  <si>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</si>
  <si>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</si>
  <si>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</si>
  <si>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</si>
  <si>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</si>
  <si>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</si>
  <si>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</si>
  <si>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</si>
  <si>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</si>
  <si>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</si>
  <si>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</si>
  <si>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</si>
  <si>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</si>
  <si>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</si>
  <si>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</si>
  <si>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</si>
  <si>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</si>
  <si>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</si>
  <si>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</si>
  <si>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</si>
  <si>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</si>
  <si>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</si>
  <si>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</si>
  <si>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</si>
  <si>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</si>
  <si>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</si>
  <si>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</si>
  <si>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</si>
  <si>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</si>
  <si>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</si>
  <si>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</si>
  <si>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</si>
  <si>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</si>
  <si>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</si>
  <si>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</si>
  <si>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</si>
  <si>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</si>
  <si>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</si>
  <si>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</si>
  <si>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</si>
  <si>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</si>
  <si>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</si>
  <si>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</si>
  <si>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</si>
  <si>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</si>
  <si>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</si>
  <si>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</si>
  <si>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</si>
  <si>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</si>
  <si>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</si>
  <si>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</si>
  <si>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</si>
  <si>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</si>
  <si>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</si>
  <si>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</si>
  <si>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</si>
  <si>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</si>
  <si>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</si>
  <si>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</si>
  <si>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</si>
  <si>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</si>
  <si>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</si>
  <si>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</si>
  <si>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</si>
  <si>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</si>
  <si>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</si>
  <si>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</si>
  <si>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</si>
  <si>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</si>
  <si>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</si>
  <si>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</si>
  <si>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</si>
  <si>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</si>
  <si>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</si>
  <si>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</si>
  <si>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</si>
  <si>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</si>
  <si>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</si>
  <si>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</si>
  <si>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</si>
  <si>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</si>
  <si>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</si>
  <si>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</si>
  <si>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</si>
  <si>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</si>
  <si>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</si>
  <si>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</si>
  <si>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</si>
  <si>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</si>
  <si>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</si>
  <si>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</si>
  <si>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</si>
  <si>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</si>
  <si>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</si>
  <si>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</si>
  <si>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</si>
  <si>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</si>
  <si>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</si>
  <si>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</si>
  <si>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</si>
  <si>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</si>
  <si>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</si>
  <si>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</si>
  <si>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</si>
  <si>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</si>
  <si>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</si>
  <si>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</si>
  <si>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</si>
  <si>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</si>
  <si>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</si>
  <si>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</si>
  <si>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</si>
  <si>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</si>
  <si>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</si>
  <si>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</si>
  <si>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</si>
  <si>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</si>
  <si>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</si>
  <si>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</si>
  <si>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</si>
  <si>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</si>
  <si>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</si>
  <si>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</si>
  <si>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</si>
  <si>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</si>
  <si>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</si>
  <si>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</si>
  <si>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</si>
  <si>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</si>
  <si>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</si>
  <si>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</si>
  <si>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</si>
  <si>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</si>
  <si>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</si>
  <si>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</si>
  <si>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</si>
  <si>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</si>
  <si>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</si>
  <si>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</si>
  <si>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</si>
  <si>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</si>
  <si>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</si>
  <si>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</si>
  <si>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</si>
  <si>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</si>
  <si>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</si>
  <si>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</si>
  <si>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</si>
  <si>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</si>
  <si>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</si>
  <si>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</si>
  <si>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</si>
  <si>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</si>
  <si>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</si>
  <si>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</si>
  <si>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</si>
  <si>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</si>
  <si>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</si>
  <si>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</si>
  <si>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</si>
  <si>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</si>
  <si>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</si>
  <si>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</si>
  <si>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</si>
  <si>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</si>
  <si>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</si>
  <si>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</si>
  <si>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</si>
  <si>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</si>
  <si>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</si>
  <si>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</si>
  <si>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</si>
  <si>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</si>
  <si>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</si>
  <si>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</si>
  <si>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</si>
  <si>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</si>
  <si>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</si>
  <si>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</si>
  <si>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</si>
  <si>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</si>
  <si>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</si>
  <si>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</si>
  <si>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</si>
  <si>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</si>
  <si>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</si>
  <si>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</si>
  <si>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</si>
  <si>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</si>
  <si>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</si>
  <si>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</si>
  <si>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</si>
  <si>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</si>
  <si>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</si>
  <si>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</si>
  <si>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</si>
  <si>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</si>
  <si>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</si>
  <si>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</si>
  <si>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</si>
  <si>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</si>
  <si>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</si>
  <si>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</si>
  <si>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</si>
  <si>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</si>
  <si>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</si>
  <si>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</si>
  <si>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</si>
  <si>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</si>
  <si>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</si>
  <si>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</si>
  <si>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</si>
  <si>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</si>
  <si>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</si>
  <si>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</si>
  <si>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</si>
  <si>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</si>
  <si>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</si>
  <si>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</si>
  <si>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</si>
  <si>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</si>
  <si>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</si>
  <si>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</si>
  <si>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</si>
  <si>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</si>
  <si>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</si>
  <si>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</si>
  <si>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</si>
  <si>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</si>
  <si>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</si>
  <si>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</si>
  <si>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</si>
  <si>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</si>
  <si>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</si>
  <si>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</si>
  <si>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</si>
  <si>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</si>
  <si>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</si>
  <si>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</si>
  <si>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</si>
  <si>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</si>
  <si>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</si>
  <si>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</si>
  <si>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</si>
  <si>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</si>
  <si>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</si>
  <si>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</si>
  <si>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</si>
  <si>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</si>
  <si>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</si>
  <si>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</si>
  <si>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</si>
  <si>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</si>
  <si>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</si>
  <si>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</si>
  <si>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</si>
  <si>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</si>
  <si>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</si>
  <si>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</si>
  <si>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</si>
  <si>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</si>
  <si>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</si>
  <si>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</si>
  <si>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</si>
  <si>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</si>
  <si>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</si>
  <si>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</si>
  <si>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</si>
  <si>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</si>
  <si>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</si>
  <si>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</si>
  <si>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</si>
  <si>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</si>
  <si>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</si>
  <si>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</si>
  <si>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</si>
  <si>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</si>
  <si>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</si>
  <si>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</si>
  <si>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</si>
  <si>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</si>
  <si>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</si>
  <si>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</si>
  <si>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</si>
  <si>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</si>
  <si>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</si>
  <si>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</si>
  <si>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</si>
  <si>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</si>
  <si>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</si>
  <si>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</si>
  <si>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</si>
  <si>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</si>
  <si>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</si>
  <si>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</si>
  <si>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</si>
  <si>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</si>
  <si>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</si>
  <si>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</si>
  <si>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</si>
  <si>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</si>
  <si>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</si>
  <si>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</si>
  <si>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</si>
  <si>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</si>
  <si>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</si>
  <si>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</si>
  <si>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</si>
  <si>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</si>
  <si>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</si>
  <si>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</si>
  <si>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</si>
  <si>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</si>
  <si>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</si>
  <si>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</si>
  <si>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</si>
  <si>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</si>
  <si>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</si>
  <si>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</si>
  <si>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</si>
  <si>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</si>
  <si>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</si>
  <si>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</si>
  <si>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</si>
  <si>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</si>
  <si>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</si>
  <si>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</si>
  <si>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</si>
  <si>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</si>
  <si>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</si>
  <si>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</si>
  <si>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</si>
  <si>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</si>
  <si>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</si>
  <si>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</si>
  <si>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</si>
  <si>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</si>
  <si>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</si>
  <si>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</si>
  <si>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</si>
  <si>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</si>
  <si>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</si>
  <si>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</si>
  <si>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</si>
  <si>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</si>
  <si>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</si>
  <si>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</si>
  <si>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</si>
  <si>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</si>
  <si>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</si>
  <si>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</si>
  <si>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</si>
  <si>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</si>
  <si>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</si>
  <si>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</si>
  <si>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</si>
  <si>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</si>
  <si>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</si>
  <si>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</si>
  <si>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</si>
  <si>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</si>
  <si>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</si>
  <si>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</si>
  <si>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</si>
  <si>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</si>
  <si>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</si>
  <si>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</si>
  <si>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</si>
  <si>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</si>
  <si>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</si>
  <si>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</si>
  <si>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</si>
  <si>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</si>
  <si>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</si>
  <si>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</si>
  <si>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</si>
  <si>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</si>
  <si>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</si>
  <si>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</si>
  <si>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</si>
  <si>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</si>
  <si>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</si>
  <si>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</si>
  <si>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</si>
  <si>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</si>
  <si>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</si>
  <si>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</si>
  <si>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</si>
  <si>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</si>
  <si>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</si>
  <si>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</si>
  <si>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</si>
  <si>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</si>
  <si>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</si>
  <si>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</si>
  <si>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</si>
  <si>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</si>
  <si>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</si>
  <si>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</si>
  <si>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</si>
  <si>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</si>
  <si>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</si>
  <si>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</si>
  <si>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</si>
  <si>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</si>
  <si>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</si>
  <si>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</si>
  <si>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</si>
  <si>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</si>
  <si>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</si>
  <si>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</si>
  <si>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</si>
  <si>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</si>
  <si>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</si>
  <si>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</si>
  <si>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</si>
  <si>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</si>
  <si>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</si>
  <si>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</si>
  <si>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</si>
  <si>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</si>
  <si>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</si>
  <si>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</si>
  <si>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</si>
  <si>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</si>
  <si>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</si>
  <si>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</si>
  <si>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</si>
  <si>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</si>
  <si>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</si>
  <si>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</si>
  <si>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</si>
  <si>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</si>
  <si>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</si>
  <si>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</si>
  <si>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</si>
  <si>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</si>
  <si>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</si>
  <si>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</si>
  <si>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</si>
  <si>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</si>
  <si>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</si>
  <si>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</si>
  <si>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</si>
  <si>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</si>
  <si>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</si>
  <si>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</si>
  <si>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</si>
  <si>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</si>
  <si>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</si>
  <si>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</si>
  <si>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</si>
  <si>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</si>
  <si>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</si>
  <si>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</si>
  <si>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</si>
  <si>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</si>
  <si>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</si>
  <si>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</si>
  <si>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</si>
  <si>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</si>
  <si>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</si>
  <si>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</si>
  <si>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</si>
  <si>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</si>
  <si>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</si>
  <si>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</si>
  <si>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</si>
  <si>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</si>
  <si>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</si>
  <si>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</si>
  <si>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</si>
  <si>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</si>
  <si>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</si>
  <si>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</si>
  <si>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</si>
  <si>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</si>
  <si>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</si>
  <si>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</si>
  <si>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</si>
  <si>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</si>
  <si>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</si>
  <si>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</si>
  <si>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</si>
  <si>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</si>
  <si>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</si>
  <si>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</si>
  <si>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</si>
  <si>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</si>
  <si>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</si>
  <si>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</si>
  <si>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</si>
  <si>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</si>
  <si>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</si>
  <si>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</si>
  <si>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</si>
  <si>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</si>
  <si>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</si>
  <si>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</si>
  <si>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</si>
  <si>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</si>
  <si>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</si>
  <si>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</si>
  <si>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</si>
  <si>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</si>
  <si>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</si>
  <si>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</si>
  <si>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</si>
  <si>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</si>
  <si>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</si>
  <si>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</si>
  <si>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</si>
  <si>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</si>
  <si>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</si>
  <si>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</si>
  <si>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</si>
  <si>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</si>
  <si>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</si>
  <si>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</si>
  <si>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</si>
  <si>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</si>
  <si>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</si>
  <si>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</si>
  <si>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</si>
  <si>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</si>
  <si>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</si>
  <si>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</si>
  <si>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</si>
  <si>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</si>
  <si>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</si>
  <si>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</si>
  <si>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</si>
  <si>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</si>
  <si>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</si>
  <si>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</si>
  <si>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</si>
  <si>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</si>
  <si>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</si>
  <si>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</si>
  <si>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</si>
  <si>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</si>
  <si>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</si>
  <si>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</si>
  <si>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</si>
  <si>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</si>
  <si>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</si>
  <si>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</si>
  <si>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</si>
  <si>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</si>
  <si>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</si>
  <si>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</si>
  <si>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</si>
  <si>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</si>
  <si>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</si>
  <si>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</si>
  <si>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</si>
  <si>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</si>
  <si>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</si>
  <si>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</si>
  <si>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</si>
  <si>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</si>
  <si>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</si>
  <si>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</si>
  <si>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</si>
  <si>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</si>
  <si>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</si>
  <si>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</si>
  <si>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</si>
  <si>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</si>
  <si>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</si>
  <si>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</si>
  <si>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</si>
  <si>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</si>
  <si>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</si>
  <si>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</si>
  <si>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</si>
  <si>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</si>
  <si>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</si>
  <si>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</si>
  <si>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</si>
  <si>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</si>
  <si>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</si>
  <si>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</si>
  <si>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</si>
  <si>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</si>
  <si>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</si>
  <si>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</si>
  <si>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</si>
  <si>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</si>
  <si>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</si>
  <si>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</si>
  <si>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</si>
  <si>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</si>
  <si>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</si>
  <si>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</si>
  <si>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</si>
  <si>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</si>
  <si>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</si>
  <si>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</si>
  <si>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</si>
  <si>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</si>
  <si>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</si>
  <si>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</si>
  <si>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</si>
  <si>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</si>
  <si>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</si>
  <si>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</si>
  <si>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</si>
  <si>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</si>
  <si>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</si>
  <si>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</si>
  <si>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</si>
  <si>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</si>
  <si>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</si>
  <si>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</si>
  <si>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</si>
  <si>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</si>
  <si>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</si>
  <si>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</si>
  <si>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</si>
  <si>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</si>
  <si>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</si>
  <si>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</si>
  <si>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</si>
  <si>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</si>
  <si>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</si>
  <si>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</si>
  <si>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</si>
  <si>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</si>
  <si>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</si>
  <si>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</si>
  <si>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</si>
  <si>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</si>
  <si>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</si>
  <si>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</si>
  <si>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</si>
  <si>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</si>
  <si>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</si>
  <si>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</si>
  <si>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</si>
  <si>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</si>
  <si>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</si>
  <si>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</si>
  <si>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</si>
  <si>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</si>
  <si>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</si>
  <si>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</si>
  <si>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</si>
  <si>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</si>
  <si>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</si>
  <si>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</si>
  <si>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</si>
  <si>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</si>
  <si>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</si>
  <si>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</si>
  <si>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</si>
  <si>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</si>
  <si>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</si>
  <si>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</si>
  <si>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</si>
  <si>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</si>
  <si>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</si>
  <si>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</si>
  <si>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</si>
  <si>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</si>
  <si>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</si>
  <si>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</si>
  <si>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</si>
  <si>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</si>
  <si>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</si>
  <si>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</si>
  <si>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</si>
  <si>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</si>
  <si>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</si>
  <si>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</si>
  <si>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</si>
  <si>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</si>
  <si>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</si>
  <si>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</si>
  <si>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</si>
  <si>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</si>
  <si>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</si>
  <si>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</si>
  <si>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</si>
  <si>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</si>
  <si>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</si>
  <si>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</si>
  <si>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</si>
  <si>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</si>
  <si>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</si>
  <si>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</si>
  <si>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</si>
  <si>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</si>
  <si>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</si>
  <si>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</si>
  <si>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</si>
  <si>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</si>
  <si>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</si>
  <si>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</si>
  <si>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</si>
  <si>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</si>
  <si>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</si>
  <si>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</si>
  <si>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</si>
  <si>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</si>
  <si>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</si>
  <si>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</si>
  <si>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</si>
  <si>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</si>
  <si>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</si>
  <si>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</si>
  <si>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</si>
  <si>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</si>
  <si>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</si>
  <si>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</si>
  <si>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</si>
  <si>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</si>
  <si>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</si>
  <si>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</si>
  <si>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</si>
  <si>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</si>
  <si>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</si>
  <si>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</si>
  <si>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</si>
  <si>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</si>
  <si>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</si>
  <si>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</si>
  <si>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</si>
  <si>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</si>
  <si>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</si>
  <si>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</si>
  <si>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</si>
  <si>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</si>
  <si>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</si>
  <si>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</si>
  <si>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</si>
  <si>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</si>
  <si>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</si>
  <si>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</si>
  <si>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</si>
  <si>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</si>
  <si>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</si>
  <si>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</si>
  <si>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</si>
  <si>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</si>
  <si>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</si>
  <si>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</si>
  <si>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</si>
  <si>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</si>
  <si>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</si>
  <si>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</si>
  <si>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</si>
  <si>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</si>
  <si>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</si>
  <si>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</si>
  <si>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</si>
  <si>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</si>
  <si>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</si>
  <si>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</si>
  <si>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</si>
  <si>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</si>
  <si>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</si>
  <si>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</si>
  <si>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</si>
  <si>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</si>
  <si>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</si>
  <si>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</si>
  <si>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</si>
  <si>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</si>
  <si>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</si>
  <si>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</si>
  <si>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</si>
  <si>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</si>
  <si>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</si>
  <si>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</si>
  <si>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</si>
  <si>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</si>
  <si>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</si>
  <si>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</si>
  <si>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</si>
  <si>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</si>
  <si>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</si>
  <si>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</si>
  <si>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</si>
  <si>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</si>
  <si>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</si>
  <si>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</si>
  <si>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</si>
  <si>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</si>
  <si>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</si>
  <si>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</si>
  <si>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</si>
  <si>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</si>
  <si>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</si>
  <si>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</si>
  <si>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</si>
  <si>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</si>
  <si>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</si>
  <si>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</si>
  <si>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</si>
  <si>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</si>
  <si>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</si>
  <si>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</si>
  <si>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</si>
  <si>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</si>
  <si>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</si>
  <si>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</si>
  <si>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</si>
  <si>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</si>
  <si>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</si>
  <si>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</si>
  <si>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</si>
  <si>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</si>
  <si>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</si>
  <si>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</si>
  <si>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</si>
  <si>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</si>
  <si>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</si>
  <si>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</si>
  <si>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</si>
  <si>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</si>
  <si>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</si>
  <si>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</si>
  <si>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</si>
  <si>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</si>
  <si>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</si>
  <si>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</si>
  <si>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</si>
  <si>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</si>
  <si>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</si>
  <si>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</si>
  <si>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</si>
  <si>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</si>
  <si>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</si>
  <si>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</si>
  <si>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</si>
  <si>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</si>
  <si>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</si>
  <si>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</si>
  <si>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</si>
  <si>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</si>
  <si>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</si>
  <si>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</si>
  <si>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</si>
  <si>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</si>
  <si>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</si>
  <si>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</si>
  <si>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</si>
  <si>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</si>
  <si>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</si>
  <si>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</si>
  <si>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</si>
  <si>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</si>
  <si>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</si>
  <si>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</si>
  <si>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</si>
  <si>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</si>
  <si>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</si>
  <si>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</si>
  <si>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</si>
  <si>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</si>
  <si>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</si>
  <si>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</si>
  <si>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</si>
  <si>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</si>
  <si>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</si>
  <si>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</si>
  <si>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</si>
  <si>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</si>
  <si>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</si>
  <si>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</si>
  <si>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</si>
  <si>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</si>
  <si>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</si>
  <si>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</si>
  <si>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</si>
  <si>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</si>
  <si>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</si>
  <si>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</si>
  <si>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</si>
  <si>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</si>
  <si>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</si>
  <si>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</si>
  <si>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</si>
  <si>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</si>
  <si>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</si>
  <si>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</si>
  <si>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</si>
  <si>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</si>
  <si>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</si>
  <si>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</si>
  <si>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</si>
  <si>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</si>
  <si>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</si>
  <si>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</si>
  <si>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</si>
  <si>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</si>
  <si>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</si>
  <si>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</si>
  <si>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</si>
  <si>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</si>
  <si>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</si>
  <si>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</si>
  <si>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</si>
  <si>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</si>
  <si>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</si>
  <si>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</si>
  <si>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</si>
  <si>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</si>
  <si>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</si>
  <si>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</si>
  <si>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</si>
  <si>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</si>
  <si>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</si>
  <si>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</si>
  <si>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</si>
  <si>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</si>
  <si>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</si>
  <si>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</si>
  <si>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</si>
  <si>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</si>
  <si>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</si>
  <si>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</si>
  <si>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</si>
  <si>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</si>
  <si>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</si>
  <si>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</si>
  <si>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</si>
  <si>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</si>
  <si>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</si>
  <si>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</si>
  <si>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</si>
  <si>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</si>
  <si>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</si>
  <si>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</si>
  <si>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</si>
  <si>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</si>
  <si>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</si>
  <si>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</si>
  <si>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</si>
  <si>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</si>
  <si>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</si>
  <si>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</si>
  <si>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</si>
  <si>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</si>
  <si>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</si>
  <si>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</si>
  <si>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</si>
  <si>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</si>
  <si>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</si>
  <si>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</si>
  <si>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</si>
  <si>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</si>
  <si>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</si>
  <si>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</si>
  <si>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</si>
  <si>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</si>
  <si>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</si>
  <si>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</si>
  <si>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</si>
  <si>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</si>
  <si>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</si>
  <si>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</si>
  <si>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</si>
  <si>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</si>
  <si>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</si>
  <si>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</si>
  <si>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</si>
  <si>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</si>
  <si>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</si>
  <si>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</si>
  <si>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</si>
  <si>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</si>
  <si>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</si>
  <si>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</si>
  <si>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</si>
  <si>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</si>
  <si>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</si>
  <si>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</si>
  <si>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</si>
  <si>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</si>
  <si>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</si>
  <si>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</si>
  <si>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</si>
  <si>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</si>
  <si>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</si>
  <si>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</si>
  <si>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</si>
  <si>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</si>
  <si>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</si>
  <si>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</si>
  <si>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</si>
  <si>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</si>
  <si>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</si>
  <si>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</si>
  <si>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</si>
  <si>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</si>
  <si>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</si>
  <si>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</si>
  <si>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</si>
  <si>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</si>
  <si>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</si>
  <si>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</si>
  <si>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</si>
  <si>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</si>
  <si>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</si>
  <si>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</si>
  <si>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</si>
  <si>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</si>
  <si>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</si>
  <si>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</si>
  <si>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</si>
  <si>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</si>
  <si>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</si>
  <si>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</si>
  <si>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</si>
  <si>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</si>
  <si>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</si>
  <si>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</si>
  <si>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</si>
  <si>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</si>
  <si>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</si>
  <si>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</si>
  <si>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</si>
  <si>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</si>
  <si>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</si>
  <si>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</si>
  <si>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</si>
  <si>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</si>
  <si>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</si>
  <si>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</si>
  <si>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</si>
  <si>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</si>
  <si>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</si>
  <si>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</si>
  <si>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</si>
  <si>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</si>
  <si>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</si>
  <si>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</si>
  <si>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</si>
  <si>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</si>
  <si>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</si>
  <si>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</si>
  <si>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</si>
  <si>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</si>
  <si>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</si>
  <si>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</si>
  <si>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</si>
  <si>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</si>
  <si>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</si>
  <si>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</si>
  <si>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</si>
  <si>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</si>
  <si>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</si>
  <si>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</si>
  <si>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</si>
  <si>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</si>
  <si>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</si>
  <si>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</si>
  <si>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</si>
  <si>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</si>
  <si>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</si>
  <si>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</si>
  <si>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</si>
  <si>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</si>
  <si>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</si>
  <si>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</si>
  <si>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</si>
  <si>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</si>
  <si>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</si>
  <si>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</si>
  <si>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</si>
  <si>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</si>
  <si>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</si>
  <si>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</si>
  <si>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</si>
  <si>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</si>
  <si>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</si>
  <si>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</si>
  <si>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</si>
  <si>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</si>
  <si>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</si>
  <si>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</si>
  <si>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</si>
  <si>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</si>
  <si>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</si>
  <si>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</si>
  <si>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</si>
  <si>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</si>
  <si>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</si>
  <si>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</si>
  <si>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</si>
  <si>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</si>
  <si>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</si>
  <si>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</si>
  <si>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</si>
  <si>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</si>
  <si>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</si>
  <si>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</si>
  <si>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</si>
  <si>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</si>
  <si>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</si>
  <si>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</si>
  <si>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</si>
  <si>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</si>
  <si>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</si>
  <si>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</si>
  <si>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</si>
  <si>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</si>
  <si>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</si>
  <si>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</si>
  <si>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</si>
  <si>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</si>
  <si>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</si>
  <si>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</si>
  <si>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</si>
  <si>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</si>
  <si>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</si>
  <si>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</si>
  <si>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</si>
  <si>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</si>
  <si>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</si>
  <si>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</si>
  <si>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</si>
  <si>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</si>
  <si>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</si>
  <si>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</si>
  <si>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</si>
  <si>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</si>
  <si>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</si>
  <si>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</si>
  <si>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</si>
  <si>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</si>
  <si>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</si>
  <si>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</si>
  <si>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</si>
  <si>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</si>
  <si>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</si>
  <si>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</si>
  <si>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</si>
  <si>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</si>
  <si>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</si>
  <si>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</si>
  <si>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</si>
  <si>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</si>
  <si>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</si>
  <si>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</si>
  <si>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</si>
  <si>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</si>
  <si>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</si>
  <si>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</si>
  <si>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</si>
  <si>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</si>
  <si>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</si>
  <si>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</si>
  <si>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</si>
  <si>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</si>
  <si>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</si>
  <si>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</si>
  <si>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</si>
  <si>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</si>
  <si>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</si>
  <si>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</si>
  <si>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</si>
  <si>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</si>
  <si>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</si>
  <si>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</si>
  <si>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</si>
  <si>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</si>
  <si>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</si>
  <si>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</si>
  <si>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</si>
  <si>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</si>
  <si>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</si>
  <si>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</si>
  <si>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</si>
  <si>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</si>
  <si>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</si>
  <si>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</si>
  <si>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</si>
  <si>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</si>
  <si>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</si>
  <si>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</si>
  <si>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</si>
  <si>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</si>
  <si>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</si>
  <si>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</si>
  <si>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</si>
  <si>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</si>
  <si>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</si>
  <si>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</si>
  <si>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</si>
  <si>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</si>
  <si>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</si>
  <si>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</si>
  <si>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</si>
  <si>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</si>
  <si>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</si>
  <si>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</si>
  <si>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</si>
  <si>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</si>
  <si>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</si>
  <si>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</si>
  <si>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</si>
  <si>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</si>
  <si>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</si>
  <si>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</si>
  <si>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</si>
  <si>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</si>
  <si>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</si>
  <si>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</si>
  <si>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</si>
  <si>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</si>
  <si>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</si>
  <si>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</si>
  <si>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</si>
  <si>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</si>
  <si>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</si>
  <si>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</si>
  <si>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</si>
  <si>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</si>
  <si>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</si>
  <si>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</si>
  <si>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</si>
  <si>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</si>
  <si>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</si>
  <si>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</si>
  <si>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</si>
  <si>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</si>
  <si>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</si>
  <si>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</si>
  <si>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</si>
  <si>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</si>
  <si>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</si>
  <si>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</si>
  <si>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</si>
  <si>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</si>
  <si>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</si>
  <si>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</si>
  <si>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</si>
  <si>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</si>
  <si>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</si>
  <si>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</si>
  <si>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</si>
  <si>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</si>
  <si>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</si>
  <si>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</si>
  <si>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</si>
  <si>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</si>
  <si>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</si>
  <si>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</si>
  <si>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</si>
  <si>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</si>
  <si>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</si>
  <si>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</si>
  <si>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</si>
  <si>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</si>
  <si>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</si>
  <si>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</si>
  <si>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</si>
  <si>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</si>
  <si>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</si>
  <si>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</si>
  <si>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</si>
  <si>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</si>
  <si>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</si>
  <si>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</si>
  <si>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</si>
  <si>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</si>
  <si>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</si>
  <si>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</si>
  <si>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</si>
  <si>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</si>
  <si>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</si>
  <si>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</si>
  <si>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</si>
  <si>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</si>
  <si>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</si>
  <si>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</si>
  <si>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</si>
  <si>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</si>
  <si>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</si>
  <si>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</si>
  <si>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</si>
  <si>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</si>
  <si>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</si>
  <si>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</si>
  <si>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</si>
  <si>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</si>
  <si>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</si>
  <si>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</si>
  <si>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</si>
  <si>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</si>
  <si>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</si>
  <si>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</si>
  <si>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</si>
  <si>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</si>
  <si>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</si>
  <si>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</si>
  <si>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</si>
  <si>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</si>
  <si>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</si>
  <si>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</si>
  <si>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</si>
  <si>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</si>
  <si>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</si>
  <si>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</si>
  <si>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</si>
  <si>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</si>
  <si>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</si>
  <si>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</si>
  <si>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</si>
  <si>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</si>
  <si>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</si>
  <si>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</si>
  <si>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</si>
  <si>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</si>
  <si>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</si>
  <si>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</si>
  <si>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</si>
  <si>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</si>
  <si>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</si>
  <si>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</si>
  <si>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</si>
  <si>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</si>
  <si>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</si>
  <si>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</si>
  <si>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</si>
  <si>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</si>
  <si>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</si>
  <si>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</si>
  <si>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</si>
  <si>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</si>
  <si>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</si>
  <si>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</si>
  <si>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</si>
  <si>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</si>
  <si>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</si>
  <si>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</si>
  <si>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</si>
  <si>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</si>
  <si>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</si>
  <si>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</si>
  <si>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</si>
  <si>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</si>
  <si>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</si>
  <si>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</si>
  <si>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</si>
  <si>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</si>
  <si>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</si>
  <si>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</si>
  <si>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</si>
  <si>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</si>
  <si>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</si>
  <si>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</si>
  <si>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</si>
  <si>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</si>
  <si>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</si>
  <si>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</si>
  <si>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</si>
  <si>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</si>
  <si>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</si>
  <si>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</si>
  <si>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</si>
  <si>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</si>
  <si>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</si>
  <si>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</si>
  <si>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</si>
  <si>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</si>
  <si>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</si>
  <si>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</si>
  <si>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</si>
  <si>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</si>
  <si>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</si>
  <si>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</si>
  <si>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</si>
  <si>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</si>
  <si>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</si>
  <si>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</si>
  <si>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</si>
  <si>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</si>
  <si>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</si>
  <si>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</si>
  <si>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</si>
  <si>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</si>
  <si>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</si>
  <si>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</si>
  <si>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</si>
  <si>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</si>
  <si>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</si>
  <si>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</si>
  <si>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</si>
  <si>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</si>
  <si>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</si>
  <si>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</si>
  <si>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</si>
  <si>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</si>
  <si>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</si>
  <si>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</si>
  <si>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</si>
  <si>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</si>
  <si>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</si>
  <si>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</si>
  <si>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</si>
  <si>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</si>
  <si>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</si>
  <si>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</si>
  <si>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</si>
  <si>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</si>
  <si>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</si>
  <si>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</si>
  <si>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</si>
  <si>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</si>
  <si>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</si>
  <si>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</si>
  <si>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</si>
  <si>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</si>
  <si>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</si>
  <si>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</si>
  <si>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</si>
  <si>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</si>
  <si>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</si>
  <si>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</si>
  <si>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</si>
  <si>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</si>
  <si>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</si>
  <si>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</si>
  <si>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</si>
  <si>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</si>
  <si>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</si>
  <si>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</si>
  <si>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</si>
  <si>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</si>
  <si>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</si>
  <si>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</si>
  <si>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</si>
  <si>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</si>
  <si>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</si>
  <si>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</si>
  <si>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</si>
  <si>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</si>
  <si>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</si>
  <si>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</si>
  <si>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</si>
  <si>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</si>
  <si>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</si>
  <si>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</si>
  <si>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</si>
  <si>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</si>
  <si>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</si>
  <si>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</si>
  <si>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</si>
  <si>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</si>
  <si>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</si>
  <si>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</si>
  <si>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</si>
  <si>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</si>
  <si>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</si>
  <si>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</si>
  <si>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</si>
  <si>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</si>
  <si>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</si>
  <si>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</si>
  <si>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</si>
  <si>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</si>
  <si>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</si>
  <si>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</si>
  <si>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</si>
  <si>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</si>
  <si>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</si>
  <si>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</si>
  <si>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</si>
  <si>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</si>
  <si>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</si>
  <si>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</si>
  <si>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</si>
  <si>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</si>
  <si>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</si>
  <si>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</si>
  <si>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</si>
  <si>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</si>
  <si>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</si>
  <si>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</si>
  <si>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</si>
  <si>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</si>
  <si>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</si>
  <si>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</si>
  <si>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</si>
  <si>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</si>
  <si>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</si>
  <si>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</si>
  <si>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</si>
  <si>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</si>
  <si>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</si>
  <si>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</si>
  <si>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</si>
  <si>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</si>
  <si>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</si>
  <si>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</si>
  <si>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</si>
  <si>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</si>
  <si>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</si>
  <si>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</si>
  <si>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</si>
  <si>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</si>
  <si>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</si>
  <si>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</si>
  <si>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</si>
  <si>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</si>
  <si>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</si>
  <si>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</si>
  <si>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</si>
  <si>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</si>
  <si>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</si>
  <si>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</si>
  <si>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</si>
  <si>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</si>
  <si>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</si>
  <si>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</si>
  <si>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</si>
  <si>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</si>
  <si>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</si>
  <si>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</si>
  <si>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</si>
  <si>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</si>
  <si>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</si>
  <si>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</si>
  <si>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</si>
  <si>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</si>
  <si>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</si>
  <si>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</si>
  <si>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</si>
  <si>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</si>
  <si>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</si>
  <si>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</si>
  <si>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</si>
  <si>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</si>
  <si>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</si>
  <si>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</si>
  <si>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</si>
  <si>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</si>
  <si>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</si>
  <si>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</si>
  <si>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</si>
  <si>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</si>
  <si>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</si>
  <si>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</si>
  <si>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</si>
  <si>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</si>
  <si>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</si>
  <si>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</si>
  <si>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</si>
  <si>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</si>
  <si>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</si>
  <si>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</si>
  <si>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</si>
  <si>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</si>
  <si>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</si>
  <si>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</si>
  <si>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</si>
  <si>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</si>
  <si>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</si>
  <si>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</si>
  <si>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</si>
  <si>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</si>
  <si>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</si>
  <si>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</si>
  <si>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</si>
  <si>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</si>
  <si>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</si>
  <si>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</si>
  <si>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</si>
  <si>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</si>
  <si>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</si>
  <si>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</si>
  <si>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</si>
  <si>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</si>
  <si>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</si>
  <si>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</si>
  <si>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</si>
  <si>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</si>
  <si>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</si>
  <si>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</si>
  <si>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</si>
  <si>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</si>
  <si>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</si>
  <si>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</si>
  <si>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</si>
  <si>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</si>
  <si>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</si>
  <si>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</si>
  <si>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</si>
  <si>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</si>
  <si>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</si>
  <si>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</si>
  <si>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</si>
  <si>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</si>
  <si>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</si>
  <si>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</si>
  <si>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</si>
  <si>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</si>
  <si>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</si>
  <si>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</si>
  <si>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</si>
  <si>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</si>
  <si>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</si>
  <si>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</si>
  <si>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</si>
  <si>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</si>
  <si>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</si>
  <si>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</si>
  <si>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</si>
  <si>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</si>
  <si>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</si>
  <si>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</si>
  <si>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</si>
  <si>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</si>
  <si>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</si>
  <si>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</si>
  <si>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</si>
  <si>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</si>
  <si>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</si>
  <si>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</si>
  <si>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</si>
  <si>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</si>
  <si>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</si>
  <si>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</si>
  <si>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</si>
  <si>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</si>
  <si>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</si>
  <si>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</si>
  <si>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</si>
  <si>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</si>
  <si>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</si>
  <si>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</si>
  <si>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</si>
  <si>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</si>
  <si>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</si>
  <si>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</si>
  <si>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</si>
  <si>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</si>
  <si>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</si>
  <si>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</si>
  <si>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</si>
  <si>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</si>
  <si>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</si>
  <si>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</si>
  <si>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</si>
  <si>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</si>
  <si>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</si>
  <si>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</si>
  <si>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</si>
  <si>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</si>
  <si>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</si>
  <si>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</si>
  <si>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</si>
  <si>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</si>
  <si>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</si>
  <si>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</si>
  <si>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</si>
  <si>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</si>
  <si>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</si>
  <si>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</si>
  <si>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</si>
  <si>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</si>
  <si>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</si>
  <si>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</si>
  <si>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</si>
  <si>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</si>
  <si>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</si>
  <si>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</si>
  <si>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</si>
  <si>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</si>
  <si>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</si>
  <si>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</si>
  <si>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</si>
  <si>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</si>
  <si>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</si>
  <si>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</si>
  <si>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</si>
  <si>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</si>
  <si>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</si>
  <si>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</si>
  <si>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</si>
  <si>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</si>
  <si>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</si>
  <si>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</si>
  <si>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</si>
  <si>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</si>
  <si>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</si>
  <si>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</si>
  <si>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</si>
  <si>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</si>
  <si>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</si>
  <si>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</si>
  <si>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</si>
  <si>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</si>
  <si>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</si>
  <si>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</si>
  <si>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</si>
  <si>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</si>
  <si>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</si>
  <si>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</si>
  <si>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</si>
  <si>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</si>
  <si>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</si>
  <si>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</si>
  <si>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</si>
  <si>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</si>
  <si>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</si>
  <si>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</si>
  <si>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</si>
  <si>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</si>
  <si>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</si>
  <si>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</si>
  <si>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</si>
  <si>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</si>
  <si>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</si>
  <si>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</si>
  <si>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</si>
  <si>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</si>
  <si>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</si>
  <si>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</si>
  <si>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</si>
  <si>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</si>
  <si>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</si>
  <si>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</si>
  <si>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</si>
  <si>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</si>
  <si>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</si>
  <si>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</si>
  <si>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</si>
  <si>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</si>
  <si>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</si>
  <si>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</si>
  <si>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</si>
  <si>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</si>
  <si>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</si>
  <si>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</si>
  <si>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</si>
  <si>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</si>
  <si>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</si>
  <si>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</si>
  <si>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</si>
  <si>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</si>
  <si>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</si>
  <si>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</si>
  <si>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</si>
  <si>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</si>
  <si>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</si>
  <si>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</si>
  <si>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</si>
  <si>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</si>
  <si>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</si>
  <si>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</si>
  <si>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</si>
  <si>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</si>
  <si>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</si>
  <si>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</si>
  <si>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</si>
  <si>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</si>
  <si>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</si>
  <si>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</si>
  <si>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</si>
  <si>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</si>
  <si>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</si>
  <si>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</si>
  <si>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</si>
  <si>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</si>
  <si>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</si>
  <si>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</si>
  <si>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</si>
  <si>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</si>
  <si>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</si>
  <si>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</si>
  <si>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</si>
  <si>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</si>
  <si>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</si>
  <si>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</si>
  <si>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</si>
  <si>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</si>
  <si>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</si>
  <si>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</si>
  <si>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</si>
  <si>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</si>
  <si>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</si>
  <si>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</si>
  <si>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</si>
  <si>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</si>
  <si>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</si>
  <si>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</si>
  <si>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</si>
  <si>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</si>
  <si>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</si>
  <si>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</si>
  <si>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</si>
  <si>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</si>
  <si>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</si>
  <si>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</si>
  <si>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</si>
  <si>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</si>
  <si>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</si>
  <si>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</si>
  <si>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</si>
  <si>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</si>
  <si>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</si>
  <si>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</si>
  <si>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</si>
  <si>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</si>
  <si>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</si>
  <si>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</si>
  <si>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</si>
  <si>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</si>
  <si>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</si>
  <si>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</si>
  <si>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</si>
  <si>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</si>
  <si>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</si>
  <si>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</si>
  <si>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</si>
  <si>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</si>
  <si>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</si>
  <si>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</si>
  <si>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</si>
  <si>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</si>
  <si>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</si>
  <si>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</si>
  <si>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</si>
  <si>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</si>
  <si>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</si>
  <si>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</si>
  <si>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</si>
  <si>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</si>
  <si>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</si>
  <si>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</si>
  <si>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</si>
  <si>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</si>
  <si>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</si>
  <si>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</si>
  <si>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</si>
  <si>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</si>
  <si>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</si>
  <si>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</si>
  <si>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</si>
  <si>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</si>
  <si>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</si>
  <si>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</si>
  <si>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</si>
  <si>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</si>
  <si>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</si>
  <si>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</si>
  <si>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</si>
  <si>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</si>
  <si>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</si>
  <si>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</si>
  <si>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</si>
  <si>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</si>
  <si>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</si>
  <si>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</si>
  <si>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</si>
  <si>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</si>
  <si>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</si>
  <si>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</si>
  <si>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</si>
  <si>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</si>
  <si>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</si>
  <si>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</si>
  <si>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</si>
  <si>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</si>
  <si>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</si>
  <si>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</si>
  <si>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</si>
  <si>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</si>
  <si>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</si>
  <si>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</si>
  <si>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</si>
  <si>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</si>
  <si>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</si>
  <si>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</si>
  <si>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</si>
  <si>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</si>
  <si>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</si>
  <si>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</si>
  <si>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</si>
  <si>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</si>
  <si>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</si>
  <si>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</si>
  <si>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</si>
  <si>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</si>
  <si>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</si>
  <si>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</si>
  <si>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</si>
  <si>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</si>
  <si>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</si>
  <si>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</si>
  <si>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</si>
  <si>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</si>
  <si>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</si>
  <si>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</si>
  <si>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</si>
  <si>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</si>
  <si>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</si>
  <si>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</si>
  <si>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</si>
  <si>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</si>
  <si>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</si>
  <si>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</si>
  <si>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</si>
  <si>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</si>
  <si>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</si>
  <si>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</si>
  <si>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</si>
  <si>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</si>
  <si>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</si>
  <si>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</si>
  <si>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</si>
  <si>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</si>
  <si>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</si>
  <si>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</si>
  <si>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</si>
  <si>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</si>
  <si>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</si>
  <si>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</si>
  <si>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</si>
  <si>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</si>
  <si>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</si>
  <si>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</si>
  <si>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</si>
  <si>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</si>
  <si>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</si>
  <si>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</si>
  <si>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</si>
  <si>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</si>
  <si>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</si>
  <si>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</si>
  <si>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</si>
  <si>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</si>
  <si>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</si>
  <si>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</si>
  <si>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</si>
  <si>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</si>
  <si>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</si>
  <si>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</si>
  <si>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</si>
  <si>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</si>
  <si>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</si>
  <si>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</si>
  <si>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</si>
  <si>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</si>
  <si>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</si>
  <si>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</si>
  <si>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</si>
  <si>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</si>
  <si>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</si>
  <si>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</si>
  <si>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</si>
  <si>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</si>
  <si>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</si>
  <si>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</si>
  <si>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</si>
  <si>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</si>
  <si>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</si>
  <si>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</si>
  <si>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</si>
  <si>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</si>
  <si>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</si>
  <si>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</si>
  <si>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</si>
  <si>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</si>
  <si>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</si>
  <si>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</si>
  <si>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</si>
  <si>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</si>
  <si>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</si>
  <si>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</si>
  <si>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</si>
  <si>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</si>
  <si>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</si>
  <si>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</si>
  <si>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</si>
  <si>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</si>
  <si>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</si>
  <si>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</si>
  <si>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</si>
  <si>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</si>
  <si>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</si>
  <si>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</si>
  <si>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</si>
  <si>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</si>
  <si>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</si>
  <si>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</si>
  <si>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</si>
  <si>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</si>
  <si>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</si>
  <si>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</si>
  <si>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</si>
  <si>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</si>
  <si>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</si>
  <si>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</si>
  <si>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</si>
  <si>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</si>
  <si>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</si>
  <si>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</si>
  <si>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</si>
  <si>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</si>
  <si>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</si>
  <si>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</si>
  <si>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</si>
  <si>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</si>
  <si>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</si>
  <si>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</si>
  <si>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</si>
  <si>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</si>
  <si>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</si>
  <si>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</si>
  <si>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</si>
  <si>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</si>
  <si>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</si>
  <si>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</si>
  <si>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</si>
  <si>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</si>
  <si>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</si>
  <si>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</si>
  <si>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</si>
  <si>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</si>
  <si>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</si>
  <si>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</si>
  <si>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</si>
  <si>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</si>
  <si>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</si>
  <si>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</si>
  <si>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</si>
  <si>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</si>
  <si>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</si>
  <si>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</si>
  <si>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</si>
  <si>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</si>
  <si>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</si>
  <si>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</si>
  <si>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</si>
  <si>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</si>
  <si>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</si>
  <si>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</si>
  <si>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</si>
  <si>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</si>
  <si>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</si>
  <si>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</si>
  <si>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</si>
  <si>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</si>
  <si>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</si>
  <si>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</si>
  <si>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</si>
  <si>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</si>
  <si>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</si>
  <si>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</si>
  <si>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</si>
  <si>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</si>
  <si>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</si>
  <si>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</si>
  <si>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</si>
  <si>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</si>
  <si>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</si>
  <si>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</si>
  <si>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</si>
  <si>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</si>
  <si>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</si>
  <si>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</si>
  <si>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</si>
  <si>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</si>
  <si>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</si>
  <si>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</si>
  <si>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</si>
  <si>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</si>
  <si>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</si>
  <si>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</si>
  <si>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</si>
  <si>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</si>
  <si>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</si>
  <si>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</si>
  <si>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</si>
  <si>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</si>
  <si>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</si>
  <si>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</si>
  <si>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</si>
  <si>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</si>
  <si>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</si>
  <si>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</si>
  <si>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</si>
  <si>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</si>
  <si>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</si>
  <si>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</si>
  <si>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</si>
  <si>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</si>
  <si>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</si>
  <si>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</si>
  <si>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</si>
  <si>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</si>
  <si>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</si>
  <si>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</si>
  <si>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</si>
  <si>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</si>
  <si>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</si>
  <si>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</si>
  <si>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</si>
  <si>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</si>
  <si>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</si>
  <si>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</si>
  <si>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</si>
  <si>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</si>
  <si>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</si>
  <si>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</si>
  <si>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</si>
  <si>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</si>
  <si>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</si>
  <si>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</si>
  <si>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</si>
  <si>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</si>
  <si>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</si>
  <si>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</si>
  <si>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</si>
  <si>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</si>
  <si>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</si>
  <si>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</si>
  <si>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</si>
  <si>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</si>
  <si>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</si>
  <si>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</si>
  <si>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</si>
  <si>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</si>
  <si>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</si>
  <si>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</si>
  <si>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</si>
  <si>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</si>
  <si>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</si>
  <si>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</si>
  <si>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</si>
  <si>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</si>
  <si>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</si>
  <si>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</si>
  <si>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</si>
  <si>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</si>
  <si>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</si>
  <si>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</si>
  <si>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</si>
  <si>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</si>
  <si>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</si>
  <si>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</si>
  <si>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</si>
  <si>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</si>
  <si>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</si>
  <si>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</si>
  <si>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</si>
  <si>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</si>
  <si>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</si>
  <si>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</si>
  <si>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</si>
  <si>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</si>
  <si>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</si>
  <si>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</si>
  <si>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</si>
  <si>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</si>
  <si>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</si>
  <si>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</si>
  <si>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</si>
  <si>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</si>
  <si>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</si>
  <si>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</si>
  <si>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</si>
  <si>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</si>
  <si>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</si>
  <si>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</si>
  <si>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</si>
  <si>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</si>
  <si>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</si>
  <si>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</si>
  <si>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</si>
  <si>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</si>
  <si>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</si>
  <si>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</si>
  <si>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</si>
  <si>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</si>
  <si>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</si>
  <si>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</si>
  <si>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</si>
  <si>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</si>
  <si>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</si>
  <si>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</si>
  <si>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</si>
  <si>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</si>
  <si>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</si>
  <si>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</si>
  <si>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</si>
  <si>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</si>
  <si>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</si>
  <si>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</si>
  <si>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</si>
  <si>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</si>
  <si>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</si>
  <si>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</si>
  <si>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</si>
  <si>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</si>
  <si>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</si>
  <si>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</si>
  <si>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</si>
  <si>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</si>
  <si>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</si>
  <si>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</si>
  <si>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</si>
  <si>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</si>
  <si>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</si>
  <si>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</si>
  <si>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</si>
  <si>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</si>
  <si>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</si>
  <si>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</si>
  <si>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</si>
  <si>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</si>
  <si>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</si>
  <si>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</si>
  <si>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</si>
  <si>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</si>
  <si>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</si>
  <si>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</si>
  <si>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</si>
  <si>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</si>
  <si>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</si>
  <si>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</si>
  <si>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</si>
  <si>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</si>
  <si>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</si>
  <si>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</si>
  <si>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</si>
  <si>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</si>
  <si>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</si>
  <si>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</si>
  <si>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</si>
  <si>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</si>
  <si>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</si>
  <si>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</si>
  <si>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</si>
  <si>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</si>
  <si>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</si>
  <si>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</si>
  <si>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</si>
  <si>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</si>
  <si>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</si>
  <si>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</si>
  <si>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</si>
  <si>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</si>
  <si>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</si>
  <si>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</si>
  <si>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</si>
  <si>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</si>
  <si>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</si>
  <si>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</si>
  <si>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</si>
  <si>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</si>
  <si>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</si>
  <si>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</si>
  <si>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</si>
  <si>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</si>
  <si>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</si>
  <si>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</si>
  <si>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</si>
  <si>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</si>
  <si>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</si>
  <si>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</si>
  <si>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</si>
  <si>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</si>
  <si>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</si>
  <si>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</si>
  <si>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</si>
  <si>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</si>
  <si>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</si>
  <si>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</si>
  <si>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</si>
  <si>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</si>
  <si>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</si>
  <si>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</si>
  <si>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</si>
  <si>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</si>
  <si>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</si>
  <si>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</si>
  <si>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</si>
  <si>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</si>
  <si>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</si>
  <si>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</si>
  <si>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</si>
  <si>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</si>
  <si>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</si>
  <si>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</si>
  <si>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</si>
  <si>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</si>
  <si>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</si>
  <si>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</si>
  <si>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</si>
  <si>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</si>
  <si>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</si>
  <si>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</si>
  <si>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</si>
  <si>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</si>
  <si>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</si>
  <si>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</si>
  <si>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</si>
  <si>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</si>
  <si>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</si>
  <si>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</si>
  <si>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</si>
  <si>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</si>
  <si>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</si>
  <si>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</si>
  <si>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</si>
  <si>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</si>
  <si>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</si>
  <si>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</si>
  <si>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</si>
  <si>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</si>
  <si>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</si>
  <si>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</si>
  <si>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</si>
  <si>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</si>
  <si>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</si>
  <si>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</si>
  <si>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</si>
  <si>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</si>
  <si>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</si>
  <si>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</si>
  <si>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</si>
  <si>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</si>
  <si>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</si>
  <si>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</si>
  <si>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</si>
  <si>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</si>
  <si>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</si>
  <si>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</si>
  <si>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</si>
  <si>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</si>
  <si>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</si>
  <si>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</si>
  <si>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</si>
  <si>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</si>
  <si>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</si>
  <si>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</si>
  <si>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</si>
  <si>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</si>
  <si>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</si>
  <si>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</si>
  <si>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</si>
  <si>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</si>
  <si>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</si>
  <si>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</si>
  <si>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</si>
  <si>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</si>
  <si>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</si>
  <si>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</si>
  <si>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</si>
  <si>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</si>
  <si>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</si>
  <si>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</si>
  <si>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</si>
  <si>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</si>
  <si>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</si>
  <si>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</si>
  <si>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</si>
  <si>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</si>
  <si>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</si>
  <si>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</si>
  <si>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</si>
  <si>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</si>
  <si>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</si>
  <si>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</si>
  <si>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</si>
  <si>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</si>
  <si>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</si>
  <si>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</si>
  <si>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</si>
  <si>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</si>
  <si>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</si>
  <si>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</si>
  <si>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</si>
  <si>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</si>
  <si>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</si>
  <si>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</si>
  <si>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</si>
  <si>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</si>
  <si>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</si>
  <si>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</si>
  <si>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</si>
  <si>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</si>
  <si>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</si>
  <si>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</si>
  <si>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</si>
  <si>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</si>
  <si>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</si>
  <si>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</si>
  <si>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</si>
  <si>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</si>
  <si>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</si>
  <si>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</si>
  <si>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</si>
  <si>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</si>
  <si>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</si>
  <si>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</si>
  <si>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</si>
  <si>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</si>
  <si>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</si>
  <si>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</si>
  <si>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</si>
  <si>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</si>
  <si>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</si>
  <si>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</si>
  <si>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</si>
  <si>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</si>
  <si>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</si>
  <si>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</si>
  <si>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</si>
  <si>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</si>
  <si>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</si>
  <si>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</si>
  <si>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</si>
  <si>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</si>
  <si>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</si>
  <si>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</si>
  <si>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</si>
  <si>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</si>
  <si>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</si>
  <si>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</si>
  <si>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</si>
  <si>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</si>
  <si>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</si>
  <si>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</si>
  <si>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</si>
  <si>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</si>
  <si>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</si>
  <si>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</si>
  <si>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</si>
  <si>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</si>
  <si>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</si>
  <si>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</si>
  <si>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</si>
  <si>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</si>
  <si>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</si>
  <si>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</si>
  <si>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</si>
  <si>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</si>
  <si>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</si>
  <si>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</si>
  <si>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</si>
  <si>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</si>
  <si>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</si>
  <si>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</si>
  <si>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</si>
  <si>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</si>
  <si>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</si>
  <si>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</si>
  <si>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</si>
  <si>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</si>
  <si>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</si>
  <si>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</si>
  <si>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</si>
  <si>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</si>
  <si>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</si>
  <si>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</si>
  <si>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</si>
  <si>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</si>
  <si>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</si>
  <si>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</si>
  <si>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</si>
  <si>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</si>
  <si>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</si>
  <si>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</si>
  <si>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</si>
  <si>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</si>
  <si>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</si>
  <si>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</si>
  <si>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</si>
  <si>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</si>
  <si>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</si>
  <si>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</si>
  <si>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</si>
  <si>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</si>
  <si>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</si>
  <si>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</si>
  <si>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</si>
  <si>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</si>
  <si>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</si>
  <si>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</si>
  <si>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</si>
  <si>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</si>
  <si>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</si>
  <si>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</si>
  <si>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</si>
  <si>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</si>
  <si>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</si>
  <si>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</si>
  <si>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</si>
  <si>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</si>
  <si>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</si>
  <si>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</si>
  <si>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</si>
  <si>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</si>
  <si>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</si>
  <si>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</si>
  <si>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</si>
  <si>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</si>
  <si>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</si>
  <si>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</si>
  <si>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</si>
  <si>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</si>
  <si>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</si>
  <si>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</si>
  <si>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</si>
  <si>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</si>
  <si>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</si>
  <si>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</si>
  <si>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</si>
  <si>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</si>
  <si>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</si>
  <si>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</si>
  <si>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</si>
  <si>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</si>
  <si>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</si>
  <si>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</si>
  <si>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</si>
  <si>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</si>
  <si>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</si>
  <si>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</si>
  <si>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</si>
  <si>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</si>
  <si>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</si>
  <si>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</si>
  <si>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</si>
  <si>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</si>
  <si>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</si>
  <si>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</si>
  <si>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</si>
  <si>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</si>
  <si>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</si>
  <si>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</si>
  <si>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</si>
  <si>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</si>
  <si>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</si>
  <si>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</si>
  <si>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</si>
  <si>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</si>
  <si>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</si>
  <si>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</si>
  <si>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</si>
  <si>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</si>
  <si>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</si>
  <si>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</si>
  <si>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</si>
  <si>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</si>
  <si>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</si>
  <si>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</si>
  <si>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</si>
  <si>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</si>
  <si>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</si>
  <si>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</si>
  <si>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</si>
  <si>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</si>
  <si>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</si>
  <si>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</si>
  <si>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</si>
  <si>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</si>
  <si>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</si>
  <si>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</si>
  <si>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</si>
  <si>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</si>
  <si>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</si>
  <si>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</si>
  <si>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</si>
  <si>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</si>
  <si>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</si>
  <si>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</si>
  <si>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</si>
  <si>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</si>
  <si>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</si>
  <si>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</si>
  <si>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</si>
  <si>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</si>
  <si>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</si>
  <si>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</si>
  <si>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</si>
  <si>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</si>
  <si>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</si>
  <si>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</si>
  <si>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</si>
  <si>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</si>
  <si>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</si>
  <si>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</si>
  <si>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</si>
  <si>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</si>
  <si>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</si>
  <si>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</si>
  <si>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</si>
  <si>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</si>
  <si>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</si>
  <si>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</si>
  <si>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</si>
  <si>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</si>
  <si>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</si>
  <si>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</si>
  <si>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</si>
  <si>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</si>
  <si>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</si>
  <si>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</si>
  <si>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</si>
  <si>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</si>
  <si>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</si>
  <si>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</si>
  <si>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</si>
  <si>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</si>
  <si>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</si>
  <si>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</si>
  <si>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</si>
  <si>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</si>
  <si>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</si>
  <si>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</si>
  <si>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</si>
  <si>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</si>
  <si>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</si>
  <si>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</si>
  <si>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</si>
  <si>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</si>
  <si>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</si>
  <si>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</si>
  <si>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</si>
  <si>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</si>
  <si>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</si>
  <si>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</si>
  <si>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</si>
  <si>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</si>
  <si>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</si>
  <si>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</si>
  <si>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</si>
  <si>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</si>
  <si>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</si>
  <si>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</si>
  <si>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</si>
  <si>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</si>
  <si>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</si>
  <si>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</si>
  <si>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</si>
  <si>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</si>
  <si>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</si>
  <si>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</si>
  <si>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</si>
  <si>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</si>
  <si>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</si>
  <si>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</si>
  <si>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</si>
  <si>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</si>
  <si>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</si>
  <si>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</si>
  <si>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</si>
  <si>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</si>
  <si>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</si>
  <si>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</si>
  <si>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</si>
  <si>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</si>
  <si>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</si>
  <si>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</si>
  <si>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</si>
  <si>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</si>
  <si>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</si>
  <si>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</si>
  <si>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</si>
  <si>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</si>
  <si>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</si>
  <si>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</si>
  <si>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</si>
  <si>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</si>
  <si>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</si>
  <si>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</si>
  <si>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</si>
  <si>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</si>
  <si>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</si>
  <si>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</si>
  <si>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</si>
  <si>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</si>
  <si>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</si>
  <si>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</si>
  <si>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</si>
  <si>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</si>
  <si>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</si>
  <si>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</si>
  <si>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</si>
  <si>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</si>
  <si>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</si>
  <si>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</si>
  <si>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</si>
  <si>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</si>
  <si>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</si>
  <si>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</si>
  <si>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</si>
  <si>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</si>
  <si>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</si>
  <si>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</si>
  <si>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</si>
  <si>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</si>
  <si>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</si>
  <si>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</si>
  <si>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</si>
  <si>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</si>
  <si>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</si>
  <si>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</si>
  <si>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</si>
  <si>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</si>
  <si>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</si>
  <si>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</si>
  <si>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</si>
  <si>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</si>
  <si>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</si>
  <si>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</si>
  <si>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</si>
  <si>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</si>
  <si>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</si>
  <si>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</si>
  <si>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</si>
  <si>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</si>
  <si>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</si>
  <si>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</si>
  <si>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</si>
  <si>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</si>
  <si>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</si>
  <si>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</si>
  <si>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</si>
  <si>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</si>
  <si>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</si>
  <si>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</si>
  <si>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</si>
  <si>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</si>
  <si>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</si>
  <si>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</si>
  <si>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</si>
  <si>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</si>
  <si>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</si>
  <si>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</si>
  <si>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</si>
  <si>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</si>
  <si>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</si>
  <si>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</si>
  <si>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</si>
  <si>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</si>
  <si>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</si>
  <si>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</si>
  <si>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</si>
  <si>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</si>
  <si>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</si>
  <si>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</si>
  <si>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</si>
  <si>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</si>
  <si>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</si>
  <si>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</si>
  <si>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</si>
  <si>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</si>
  <si>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</si>
  <si>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</si>
  <si>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</si>
  <si>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</si>
  <si>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</si>
  <si>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</si>
  <si>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</si>
  <si>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</si>
  <si>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</si>
  <si>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</si>
  <si>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</si>
  <si>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</si>
  <si>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</si>
  <si>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</si>
  <si>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</si>
  <si>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</si>
  <si>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</si>
  <si>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</si>
  <si>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</si>
  <si>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</si>
  <si>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</si>
  <si>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</si>
  <si>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</si>
  <si>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</si>
  <si>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</si>
  <si>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</si>
  <si>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</si>
  <si>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</si>
  <si>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</si>
  <si>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</si>
  <si>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</si>
  <si>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</si>
  <si>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</si>
  <si>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</si>
  <si>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</si>
  <si>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</si>
  <si>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</si>
  <si>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</si>
  <si>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</si>
  <si>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</si>
  <si>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</si>
  <si>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</si>
  <si>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</si>
  <si>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</si>
  <si>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</si>
  <si>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</si>
  <si>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</si>
  <si>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</si>
  <si>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</si>
  <si>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</si>
  <si>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</si>
  <si>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</si>
  <si>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</si>
  <si>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</si>
  <si>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</si>
  <si>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</si>
  <si>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</si>
  <si>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</si>
  <si>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</si>
  <si>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</si>
  <si>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</si>
  <si>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</si>
  <si>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</si>
  <si>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</si>
  <si>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</si>
  <si>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</si>
  <si>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</si>
  <si>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</si>
  <si>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</si>
  <si>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</si>
  <si>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</si>
  <si>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</si>
  <si>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</si>
  <si>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</si>
  <si>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</si>
  <si>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</si>
  <si>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</si>
  <si>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</si>
  <si>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</si>
  <si>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</si>
  <si>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</si>
  <si>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</si>
  <si>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</si>
  <si>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</si>
  <si>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</si>
  <si>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</si>
  <si>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</si>
  <si>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</si>
  <si>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</si>
  <si>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</si>
  <si>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</si>
  <si>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</si>
  <si>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</si>
  <si>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</si>
  <si>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</si>
  <si>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</si>
  <si>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</si>
  <si>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</si>
  <si>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</si>
  <si>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</si>
  <si>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</si>
  <si>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</si>
  <si>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</si>
  <si>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</si>
  <si>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</si>
  <si>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</si>
  <si>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</si>
  <si>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</si>
  <si>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</si>
  <si>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</si>
  <si>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</si>
  <si>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</si>
  <si>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</si>
  <si>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</si>
  <si>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</si>
  <si>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</si>
  <si>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</si>
  <si>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</si>
  <si>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</si>
  <si>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</si>
  <si>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</si>
  <si>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</si>
  <si>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</si>
  <si>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</si>
  <si>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</si>
  <si>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</si>
  <si>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</si>
  <si>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</si>
  <si>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</si>
  <si>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</si>
  <si>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</si>
  <si>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</si>
  <si>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</si>
  <si>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</si>
  <si>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</si>
  <si>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</si>
  <si>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</si>
  <si>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</si>
  <si>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</si>
  <si>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</si>
  <si>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</si>
  <si>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</si>
  <si>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</si>
  <si>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</si>
  <si>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</si>
  <si>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</si>
  <si>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</si>
  <si>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</si>
  <si>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</si>
  <si>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</si>
  <si>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</si>
  <si>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</si>
  <si>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</si>
  <si>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</si>
  <si>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</si>
  <si>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</si>
  <si>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</si>
  <si>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</si>
  <si>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</si>
  <si>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</si>
  <si>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</si>
  <si>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</si>
  <si>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</si>
  <si>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</si>
  <si>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</si>
  <si>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</si>
  <si>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</si>
  <si>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</si>
  <si>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</si>
  <si>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</si>
  <si>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</si>
  <si>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</si>
  <si>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</si>
  <si>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</si>
  <si>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</si>
  <si>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</si>
  <si>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</si>
  <si>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</si>
  <si>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</si>
  <si>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</si>
  <si>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</si>
  <si>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</si>
  <si>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</si>
  <si>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</si>
  <si>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</si>
  <si>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</si>
  <si>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</si>
  <si>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</si>
  <si>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</si>
  <si>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</si>
  <si>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</si>
  <si>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</si>
  <si>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</si>
  <si>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</si>
  <si>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</si>
  <si>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</si>
  <si>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</si>
  <si>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</si>
  <si>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</si>
  <si>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</si>
  <si>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</si>
  <si>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</si>
  <si>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</si>
  <si>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</si>
  <si>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</si>
  <si>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</si>
  <si>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</si>
  <si>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</si>
  <si>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</si>
  <si>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</si>
  <si>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</si>
  <si>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</si>
  <si>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</si>
  <si>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</si>
  <si>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</si>
  <si>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</si>
  <si>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</si>
  <si>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</si>
  <si>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</si>
  <si>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</si>
  <si>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</si>
  <si>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</si>
  <si>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</si>
  <si>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</si>
  <si>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</si>
  <si>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</si>
  <si>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</si>
  <si>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</si>
  <si>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</si>
  <si>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</si>
  <si>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</si>
  <si>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</si>
  <si>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</si>
  <si>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</si>
  <si>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</si>
  <si>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</si>
  <si>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</si>
  <si>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</si>
  <si>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</si>
  <si>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</si>
  <si>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</si>
  <si>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</si>
  <si>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</si>
  <si>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</si>
  <si>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</si>
  <si>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</si>
  <si>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</si>
  <si>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</si>
  <si>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</si>
  <si>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</si>
  <si>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</si>
  <si>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</si>
  <si>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</si>
  <si>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</si>
  <si>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</si>
  <si>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</si>
  <si>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</si>
  <si>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</si>
  <si>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</si>
  <si>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</si>
  <si>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</si>
  <si>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</si>
  <si>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</si>
  <si>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</si>
  <si>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</si>
  <si>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</si>
  <si>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</si>
  <si>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</si>
  <si>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</si>
  <si>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</si>
  <si>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</si>
  <si>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</si>
  <si>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</si>
  <si>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</si>
  <si>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</si>
  <si>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</si>
  <si>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</si>
  <si>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</si>
  <si>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</si>
  <si>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</si>
  <si>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</si>
  <si>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</si>
  <si>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</si>
  <si>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</si>
  <si>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</si>
  <si>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</si>
  <si>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</si>
  <si>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</si>
  <si>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</si>
  <si>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</si>
  <si>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</si>
  <si>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</si>
  <si>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</si>
  <si>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</si>
  <si>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</si>
  <si>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</si>
  <si>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</si>
  <si>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</si>
  <si>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</si>
  <si>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</si>
  <si>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</si>
  <si>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</si>
  <si>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</si>
  <si>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</si>
  <si>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</si>
  <si>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</si>
  <si>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</si>
  <si>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</si>
  <si>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</si>
  <si>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</si>
  <si>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</si>
  <si>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</si>
  <si>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</si>
  <si>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</si>
  <si>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</si>
  <si>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</si>
  <si>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</si>
  <si>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</si>
  <si>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</si>
  <si>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</si>
  <si>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</si>
  <si>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</si>
  <si>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</si>
  <si>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</si>
  <si>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</si>
  <si>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</si>
  <si>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</si>
  <si>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</si>
  <si>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</si>
  <si>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</si>
  <si>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</si>
  <si>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</si>
  <si>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</si>
  <si>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</si>
  <si>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</si>
  <si>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</si>
  <si>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</si>
  <si>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</si>
  <si>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</si>
  <si>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</si>
  <si>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</si>
  <si>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</si>
  <si>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</si>
  <si>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</si>
  <si>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</si>
  <si>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</si>
  <si>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</si>
  <si>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</si>
  <si>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</si>
  <si>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</si>
  <si>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</si>
  <si>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</si>
  <si>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</si>
  <si>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</si>
  <si>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</si>
  <si>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</si>
  <si>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</si>
  <si>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</si>
  <si>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</si>
  <si>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</si>
  <si>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</si>
  <si>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</si>
  <si>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</si>
  <si>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</si>
  <si>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</si>
  <si>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</si>
  <si>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</si>
  <si>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</si>
  <si>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</si>
  <si>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</si>
  <si>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</si>
  <si>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</si>
  <si>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</si>
  <si>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</si>
  <si>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</si>
  <si>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</si>
  <si>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</si>
  <si>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</si>
  <si>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</si>
  <si>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</si>
  <si>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</si>
  <si>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</si>
  <si>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</si>
  <si>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</si>
  <si>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</si>
  <si>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</si>
  <si>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</si>
  <si>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</si>
  <si>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</si>
  <si>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</si>
  <si>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</si>
  <si>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</si>
  <si>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</si>
  <si>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</si>
  <si>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</si>
  <si>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</si>
  <si>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</si>
  <si>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</si>
  <si>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</si>
  <si>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</si>
  <si>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</si>
  <si>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</si>
  <si>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</si>
  <si>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</si>
  <si>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</si>
  <si>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</si>
  <si>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</si>
  <si>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</si>
  <si>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</si>
  <si>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</si>
  <si>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</si>
  <si>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</si>
  <si>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</si>
  <si>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</si>
  <si>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</si>
  <si>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</si>
  <si>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</si>
  <si>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</si>
  <si>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</si>
  <si>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</si>
  <si>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</si>
  <si>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</si>
  <si>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</si>
  <si>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</si>
  <si>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</si>
  <si>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</si>
  <si>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</si>
  <si>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</si>
  <si>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</si>
  <si>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</si>
  <si>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</si>
  <si>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</si>
  <si>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</si>
  <si>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</si>
  <si>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</si>
  <si>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</si>
  <si>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</si>
  <si>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</si>
  <si>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</si>
  <si>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</si>
  <si>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</si>
  <si>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</si>
  <si>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</si>
  <si>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</si>
  <si>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</si>
  <si>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</si>
  <si>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</si>
  <si>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</si>
  <si>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</si>
  <si>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</si>
  <si>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</si>
  <si>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</si>
  <si>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</si>
  <si>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</si>
  <si>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</si>
  <si>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</si>
  <si>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</si>
  <si>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</si>
  <si>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</si>
  <si>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</si>
  <si>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</si>
  <si>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</si>
  <si>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</si>
  <si>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</si>
  <si>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</si>
  <si>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</si>
  <si>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</si>
  <si>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</si>
  <si>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</si>
  <si>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</si>
  <si>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</si>
  <si>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</si>
  <si>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</si>
  <si>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</si>
  <si>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</si>
  <si>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</si>
  <si>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</si>
  <si>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</si>
  <si>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</si>
  <si>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</si>
  <si>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</si>
  <si>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</si>
  <si>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</si>
  <si>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</si>
  <si>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</si>
  <si>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</si>
  <si>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</si>
  <si>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</si>
  <si>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</si>
  <si>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</si>
  <si>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</si>
  <si>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</si>
  <si>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</si>
  <si>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</si>
  <si>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</si>
  <si>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</si>
  <si>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</si>
  <si>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</si>
  <si>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</si>
  <si>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</si>
  <si>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</si>
  <si>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</si>
  <si>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</si>
  <si>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</si>
  <si>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</si>
  <si>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</si>
  <si>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</si>
  <si>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</si>
  <si>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</si>
  <si>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</si>
  <si>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</si>
  <si>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</si>
  <si>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</si>
  <si>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</si>
  <si>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</si>
  <si>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</si>
  <si>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</si>
  <si>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</si>
  <si>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</si>
  <si>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</si>
  <si>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</si>
  <si>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</si>
  <si>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</si>
  <si>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</si>
  <si>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</si>
  <si>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</si>
  <si>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</si>
  <si>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</si>
  <si>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</si>
  <si>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</si>
  <si>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</si>
  <si>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</si>
  <si>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</si>
  <si>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</si>
  <si>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</si>
  <si>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</si>
  <si>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</si>
  <si>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</si>
  <si>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</si>
  <si>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</si>
  <si>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</si>
  <si>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</si>
  <si>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</si>
  <si>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</si>
  <si>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</si>
  <si>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</si>
  <si>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</si>
  <si>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</si>
  <si>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</si>
  <si>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</si>
  <si>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</si>
  <si>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</si>
  <si>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</si>
  <si>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</si>
  <si>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</si>
  <si>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</si>
  <si>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</si>
  <si>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</si>
  <si>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</si>
  <si>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</si>
  <si>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</si>
  <si>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</si>
  <si>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</si>
  <si>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</si>
  <si>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</si>
  <si>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</si>
  <si>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</si>
  <si>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</si>
  <si>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</si>
  <si>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</si>
  <si>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</si>
  <si>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</si>
  <si>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</si>
  <si>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</si>
  <si>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</si>
  <si>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</si>
  <si>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</si>
  <si>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</si>
  <si>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</si>
  <si>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</si>
  <si>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</si>
  <si>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</si>
  <si>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</si>
  <si>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</si>
  <si>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</si>
  <si>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</si>
  <si>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</si>
  <si>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</si>
  <si>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</si>
  <si>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</si>
  <si>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</si>
  <si>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</si>
  <si>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</si>
  <si>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</si>
  <si>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</si>
  <si>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</si>
  <si>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</si>
  <si>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</si>
  <si>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</si>
  <si>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</si>
  <si>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</si>
  <si>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</si>
  <si>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</si>
  <si>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</si>
  <si>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</si>
  <si>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</si>
  <si>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</si>
  <si>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</si>
  <si>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</si>
  <si>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</si>
  <si>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</si>
  <si>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</si>
  <si>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</si>
  <si>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</si>
  <si>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</si>
  <si>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</si>
  <si>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</si>
  <si>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</si>
  <si>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</si>
  <si>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</si>
  <si>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</si>
  <si>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</si>
  <si>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</si>
  <si>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</si>
  <si>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</si>
  <si>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</si>
  <si>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</si>
  <si>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</si>
  <si>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</si>
  <si>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</si>
  <si>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</si>
  <si>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</si>
  <si>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</si>
  <si>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</si>
  <si>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</si>
  <si>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</si>
  <si>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</si>
  <si>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</si>
  <si>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</si>
  <si>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</si>
  <si>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</si>
  <si>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</si>
  <si>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</si>
  <si>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</si>
  <si>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</si>
  <si>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</si>
  <si>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</si>
  <si>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</si>
  <si>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</si>
  <si>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</si>
  <si>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</si>
  <si>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</si>
  <si>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</si>
  <si>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</si>
  <si>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</si>
  <si>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</si>
  <si>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</si>
  <si>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</si>
  <si>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</si>
  <si>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</si>
  <si>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</si>
  <si>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</si>
  <si>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</si>
  <si>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</si>
  <si>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</si>
  <si>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</si>
  <si>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</si>
  <si>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</si>
  <si>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</si>
  <si>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</si>
  <si>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</si>
  <si>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</si>
  <si>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</si>
  <si>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</si>
  <si>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</si>
  <si>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</si>
  <si>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</si>
  <si>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</si>
  <si>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</si>
  <si>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</si>
  <si>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</si>
  <si>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</si>
  <si>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</si>
  <si>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</si>
  <si>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</si>
  <si>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</si>
  <si>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</si>
  <si>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</si>
  <si>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</si>
  <si>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</si>
  <si>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</si>
  <si>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</si>
  <si>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</si>
  <si>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</si>
  <si>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</si>
  <si>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</si>
  <si>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</si>
  <si>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</si>
  <si>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</si>
  <si>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</si>
  <si>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</si>
  <si>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</si>
  <si>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</si>
  <si>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</si>
  <si>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</si>
  <si>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</si>
  <si>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</si>
  <si>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</si>
  <si>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</si>
  <si>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</si>
  <si>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</si>
  <si>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</si>
  <si>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</si>
  <si>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</si>
  <si>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</si>
  <si>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</si>
  <si>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</si>
  <si>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</si>
  <si>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</si>
  <si>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</si>
  <si>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</si>
  <si>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</si>
  <si>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</si>
  <si>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</si>
  <si>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</si>
  <si>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</si>
  <si>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</si>
  <si>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</si>
  <si>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</si>
  <si>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</si>
  <si>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</si>
  <si>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</si>
  <si>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</si>
  <si>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</si>
  <si>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</si>
  <si>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</si>
  <si>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</si>
  <si>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</si>
  <si>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</si>
  <si>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</si>
  <si>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</si>
  <si>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</si>
  <si>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</si>
  <si>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</si>
  <si>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</si>
  <si>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</si>
  <si>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</si>
  <si>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</si>
  <si>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</si>
  <si>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</si>
  <si>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</si>
  <si>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</si>
  <si>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</si>
  <si>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</si>
  <si>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</si>
  <si>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</si>
  <si>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</si>
  <si>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</si>
  <si>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</si>
  <si>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</si>
  <si>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</si>
  <si>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</si>
  <si>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</si>
  <si>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</si>
  <si>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</si>
  <si>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</si>
  <si>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</si>
  <si>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</si>
  <si>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</si>
  <si>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</si>
  <si>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</si>
  <si>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</si>
  <si>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</si>
  <si>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</si>
  <si>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</si>
  <si>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</si>
  <si>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</si>
  <si>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</si>
  <si>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</si>
  <si>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</si>
  <si>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</si>
  <si>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</si>
  <si>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</si>
  <si>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</si>
  <si>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</si>
  <si>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</si>
  <si>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</si>
  <si>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</si>
  <si>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</si>
  <si>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</si>
  <si>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</si>
  <si>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</si>
  <si>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</si>
  <si>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</si>
  <si>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</si>
  <si>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</si>
  <si>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</si>
  <si>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</si>
  <si>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</si>
  <si>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</si>
  <si>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</si>
  <si>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</si>
  <si>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</si>
  <si>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</si>
  <si>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</si>
  <si>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</si>
  <si>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</si>
  <si>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</si>
  <si>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</si>
  <si>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</si>
  <si>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</si>
  <si>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</si>
  <si>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</si>
  <si>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</si>
  <si>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</si>
  <si>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</si>
  <si>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</si>
  <si>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</si>
  <si>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</si>
  <si>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</si>
  <si>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</si>
  <si>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</si>
  <si>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</si>
  <si>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</si>
  <si>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</si>
  <si>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</si>
  <si>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</si>
  <si>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</si>
  <si>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</si>
  <si>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</si>
  <si>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</si>
  <si>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</si>
  <si>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</si>
  <si>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</si>
  <si>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</si>
  <si>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</si>
  <si>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</si>
  <si>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</si>
  <si>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</si>
  <si>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</si>
  <si>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</si>
  <si>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</si>
  <si>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</si>
  <si>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</si>
  <si>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</si>
  <si>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</si>
  <si>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</si>
  <si>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</si>
  <si>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</si>
  <si>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</si>
  <si>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</si>
  <si>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</si>
  <si>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</si>
  <si>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</si>
  <si>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</si>
  <si>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</si>
  <si>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</si>
  <si>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</si>
  <si>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</si>
  <si>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</si>
  <si>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</si>
  <si>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</si>
  <si>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</si>
  <si>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</si>
  <si>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</si>
  <si>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</si>
  <si>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</si>
  <si>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</si>
  <si>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</si>
  <si>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</si>
  <si>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</si>
  <si>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</si>
  <si>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</si>
  <si>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</si>
  <si>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</si>
  <si>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</si>
  <si>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</si>
  <si>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</si>
  <si>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</si>
  <si>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</si>
  <si>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</si>
  <si>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</si>
  <si>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</si>
  <si>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</si>
  <si>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</si>
  <si>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</si>
  <si>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</si>
  <si>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</si>
  <si>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</si>
  <si>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</si>
  <si>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</si>
  <si>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</si>
  <si>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</si>
  <si>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</si>
  <si>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</si>
  <si>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</si>
  <si>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</si>
  <si>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</si>
  <si>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</si>
  <si>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</si>
  <si>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</si>
  <si>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</si>
  <si>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</si>
  <si>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</si>
  <si>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</si>
  <si>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</si>
  <si>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</si>
  <si>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</si>
  <si>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</si>
  <si>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</si>
  <si>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</si>
  <si>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</si>
  <si>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</si>
  <si>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</si>
  <si>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</si>
  <si>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</si>
  <si>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</si>
  <si>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</si>
  <si>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</si>
  <si>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</si>
  <si>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</si>
  <si>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</si>
  <si>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</si>
  <si>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</si>
  <si>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</si>
  <si>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</si>
  <si>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</si>
  <si>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</si>
  <si>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</si>
  <si>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</si>
  <si>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</si>
  <si>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</si>
  <si>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</si>
  <si>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</si>
  <si>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</si>
  <si>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</si>
  <si>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</si>
  <si>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</si>
  <si>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</si>
  <si>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</si>
  <si>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</si>
  <si>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</si>
  <si>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</si>
  <si>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</si>
  <si>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</si>
  <si>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</si>
  <si>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</si>
  <si>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</si>
  <si>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</si>
  <si>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</si>
  <si>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</si>
  <si>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</si>
  <si>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</si>
  <si>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</si>
  <si>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</si>
  <si>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</si>
  <si>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</si>
  <si>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</si>
  <si>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</si>
  <si>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</si>
  <si>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</si>
  <si>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</si>
  <si>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</si>
  <si>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</si>
  <si>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</si>
  <si>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</si>
  <si>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</si>
  <si>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</si>
  <si>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</si>
  <si>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</si>
  <si>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</si>
  <si>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</si>
  <si>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</si>
  <si>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</si>
  <si>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</si>
  <si>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</si>
  <si>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</si>
  <si>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</si>
  <si>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</si>
  <si>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</si>
  <si>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</si>
  <si>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</si>
  <si>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</si>
  <si>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</si>
  <si>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</si>
  <si>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</si>
  <si>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</si>
  <si>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</si>
  <si>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</si>
  <si>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</si>
  <si>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</si>
  <si>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</si>
  <si>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</si>
  <si>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</si>
  <si>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</si>
  <si>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</si>
  <si>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</si>
  <si>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</si>
  <si>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</si>
  <si>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</si>
  <si>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</si>
  <si>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</si>
  <si>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</si>
  <si>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</si>
  <si>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</si>
  <si>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</si>
  <si>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</si>
  <si>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</si>
  <si>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</si>
  <si>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</si>
  <si>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</si>
  <si>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</si>
  <si>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</si>
  <si>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</si>
  <si>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</si>
  <si>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</si>
  <si>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</si>
  <si>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</si>
  <si>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</si>
  <si>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</si>
  <si>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</si>
  <si>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</si>
  <si>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</si>
  <si>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</si>
  <si>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</si>
  <si>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</si>
  <si>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</si>
  <si>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</si>
  <si>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</si>
  <si>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</si>
  <si>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</si>
  <si>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</si>
  <si>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</si>
  <si>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</si>
  <si>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</si>
  <si>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</si>
  <si>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</si>
  <si>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</si>
  <si>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</si>
  <si>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</si>
  <si>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</si>
  <si>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</si>
  <si>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</si>
  <si>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</si>
  <si>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</si>
  <si>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</si>
  <si>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</si>
  <si>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</si>
  <si>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</si>
  <si>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</si>
  <si>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</si>
  <si>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</si>
  <si>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</si>
  <si>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</si>
  <si>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</si>
  <si>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</si>
  <si>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</si>
  <si>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</si>
  <si>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</si>
  <si>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</si>
  <si>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</si>
  <si>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</si>
  <si>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</si>
  <si>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</si>
  <si>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</si>
  <si>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</si>
  <si>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</si>
  <si>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</si>
  <si>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</si>
  <si>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</si>
  <si>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</si>
  <si>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</si>
  <si>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</si>
  <si>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</si>
  <si>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</si>
  <si>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</si>
  <si>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</si>
  <si>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</si>
  <si>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</si>
  <si>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</si>
  <si>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</si>
  <si>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</si>
  <si>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</si>
  <si>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</si>
  <si>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</si>
  <si>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</si>
  <si>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</si>
  <si>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</si>
  <si>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</si>
  <si>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</si>
  <si>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</si>
  <si>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</si>
  <si>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</si>
  <si>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</si>
  <si>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</si>
  <si>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</si>
  <si>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</si>
  <si>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</si>
  <si>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</si>
  <si>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</si>
  <si>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</si>
  <si>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</si>
  <si>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</si>
  <si>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</si>
  <si>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</si>
  <si>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</si>
  <si>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</si>
  <si>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</si>
  <si>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</si>
  <si>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</si>
  <si>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</si>
  <si>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</si>
  <si>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</si>
  <si>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</si>
  <si>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</si>
  <si>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</si>
  <si>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</si>
  <si>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</si>
  <si>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</si>
  <si>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</si>
  <si>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</si>
  <si>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</si>
  <si>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</si>
  <si>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</si>
  <si>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</si>
  <si>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</si>
  <si>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</si>
  <si>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</si>
  <si>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</si>
  <si>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</si>
  <si>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</si>
  <si>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</si>
  <si>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</si>
  <si>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</si>
  <si>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</si>
  <si>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</si>
  <si>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</si>
  <si>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</si>
  <si>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</si>
  <si>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</si>
  <si>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</si>
  <si>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</si>
  <si>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</si>
  <si>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</si>
  <si>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</si>
  <si>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</si>
  <si>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</si>
  <si>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</si>
  <si>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</si>
  <si>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</si>
  <si>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</si>
  <si>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</si>
  <si>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</si>
  <si>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</si>
  <si>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</si>
  <si>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</si>
  <si>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</si>
  <si>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</si>
  <si>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</si>
  <si>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</si>
  <si>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</si>
  <si>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</si>
  <si>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</si>
  <si>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</si>
  <si>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</si>
  <si>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</si>
  <si>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</si>
  <si>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</si>
  <si>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</si>
  <si>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</si>
  <si>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</si>
  <si>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</si>
  <si>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</si>
  <si>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</si>
  <si>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</si>
  <si>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</si>
  <si>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</si>
  <si>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</si>
  <si>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</si>
  <si>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</si>
  <si>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</si>
  <si>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</si>
  <si>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</si>
  <si>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</si>
  <si>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</si>
  <si>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</si>
  <si>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</si>
  <si>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</si>
  <si>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</si>
  <si>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</si>
  <si>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</si>
  <si>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</si>
  <si>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</si>
  <si>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</si>
  <si>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</si>
  <si>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</si>
  <si>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</si>
  <si>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</si>
  <si>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</si>
  <si>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</si>
  <si>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</si>
  <si>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</si>
  <si>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</si>
  <si>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</si>
  <si>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</si>
  <si>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</si>
  <si>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</si>
  <si>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</si>
  <si>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</si>
  <si>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</si>
  <si>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</si>
  <si>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</si>
  <si>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</si>
  <si>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</si>
  <si>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</si>
  <si>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</si>
  <si>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</si>
  <si>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</si>
  <si>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</si>
  <si>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</si>
  <si>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</si>
  <si>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</si>
  <si>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</si>
  <si>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</si>
  <si>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</si>
  <si>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</si>
  <si>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</si>
  <si>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</si>
  <si>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</si>
  <si>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</si>
  <si>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</si>
  <si>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</si>
  <si>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</si>
  <si>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</si>
  <si>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</si>
  <si>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</si>
  <si>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</si>
  <si>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</si>
  <si>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</si>
  <si>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</si>
  <si>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</si>
  <si>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</si>
  <si>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</si>
  <si>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</si>
  <si>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</si>
  <si>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</si>
  <si>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</si>
  <si>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</si>
  <si>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</si>
  <si>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</si>
  <si>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</si>
  <si>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</si>
  <si>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</si>
  <si>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</si>
  <si>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</si>
  <si>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</si>
  <si>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</si>
  <si>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</si>
  <si>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</si>
  <si>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</si>
  <si>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</si>
  <si>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</si>
  <si>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</si>
  <si>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</si>
  <si>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</si>
  <si>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</si>
  <si>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</si>
  <si>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</si>
  <si>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</si>
  <si>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</si>
  <si>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</si>
  <si>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</si>
  <si>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</si>
  <si>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</si>
  <si>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</si>
  <si>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</si>
  <si>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</si>
  <si>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</si>
  <si>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</si>
  <si>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</si>
  <si>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</si>
  <si>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</si>
  <si>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</si>
  <si>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</si>
  <si>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</si>
  <si>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</si>
  <si>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</si>
  <si>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</si>
  <si>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</si>
  <si>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</si>
  <si>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</si>
  <si>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</si>
  <si>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</si>
  <si>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</si>
  <si>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</si>
  <si>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</si>
  <si>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</si>
  <si>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</si>
  <si>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</si>
  <si>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</si>
  <si>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</si>
  <si>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</si>
  <si>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</si>
  <si>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</si>
  <si>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</si>
  <si>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</si>
  <si>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</si>
  <si>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</si>
  <si>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</si>
  <si>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</si>
  <si>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</si>
  <si>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</si>
  <si>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</si>
  <si>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</si>
  <si>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</si>
  <si>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</si>
  <si>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</si>
  <si>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</si>
  <si>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</si>
  <si>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</si>
  <si>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</si>
  <si>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</si>
  <si>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</si>
  <si>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</si>
  <si>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</si>
  <si>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</si>
  <si>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</si>
  <si>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</si>
  <si>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</si>
  <si>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</si>
  <si>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</si>
  <si>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</si>
  <si>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</si>
  <si>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</si>
  <si>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</si>
  <si>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</si>
  <si>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</si>
  <si>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</si>
  <si>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</si>
  <si>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</si>
  <si>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</si>
  <si>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</si>
  <si>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</si>
  <si>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</si>
  <si>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</si>
  <si>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</si>
  <si>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</si>
  <si>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</si>
  <si>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</si>
  <si>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</si>
  <si>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</si>
  <si>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</si>
  <si>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</si>
  <si>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</si>
  <si>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</si>
  <si>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</si>
  <si>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</si>
  <si>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</si>
  <si>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</si>
  <si>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</si>
  <si>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</si>
  <si>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</si>
  <si>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</si>
  <si>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</si>
  <si>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</si>
  <si>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</si>
  <si>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</si>
  <si>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</si>
  <si>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</si>
  <si>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</si>
  <si>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</si>
  <si>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</si>
  <si>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</si>
  <si>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</si>
  <si>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</si>
  <si>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</si>
  <si>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</si>
  <si>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</si>
  <si>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</si>
  <si>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</si>
  <si>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</si>
  <si>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</si>
  <si>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</si>
  <si>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</si>
  <si>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</si>
  <si>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</si>
  <si>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</si>
  <si>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</si>
  <si>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</si>
  <si>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</si>
  <si>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</si>
  <si>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</si>
  <si>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</si>
  <si>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</si>
  <si>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</si>
  <si>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</si>
  <si>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</si>
  <si>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</si>
  <si>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</si>
  <si>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</si>
  <si>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</si>
  <si>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</si>
  <si>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</si>
  <si>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</si>
  <si>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</si>
  <si>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</si>
  <si>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</si>
  <si>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</si>
  <si>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</si>
  <si>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</si>
  <si>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</si>
  <si>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</si>
  <si>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</si>
  <si>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</si>
  <si>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</si>
  <si>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</si>
  <si>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</si>
  <si>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</si>
  <si>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</si>
  <si>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</si>
  <si>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</si>
  <si>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</si>
  <si>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</si>
  <si>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</si>
  <si>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</si>
  <si>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</si>
  <si>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</si>
  <si>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</si>
  <si>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</si>
  <si>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</si>
  <si>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</si>
  <si>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</si>
  <si>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</si>
  <si>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</si>
  <si>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</si>
  <si>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</si>
  <si>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</si>
  <si>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</si>
  <si>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</si>
  <si>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</si>
  <si>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</si>
  <si>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</si>
  <si>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</si>
  <si>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</si>
  <si>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</si>
  <si>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</si>
  <si>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</si>
  <si>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</si>
  <si>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</si>
  <si>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</si>
  <si>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</si>
  <si>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</si>
  <si>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</si>
  <si>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</si>
  <si>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</si>
  <si>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</si>
  <si>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</si>
  <si>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</si>
  <si>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</si>
  <si>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</si>
  <si>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</si>
  <si>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</si>
  <si>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</si>
  <si>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</si>
  <si>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</si>
  <si>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</si>
  <si>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</si>
  <si>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</si>
  <si>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</si>
  <si>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</si>
  <si>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</si>
  <si>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</si>
  <si>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</si>
  <si>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</si>
  <si>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</si>
  <si>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</si>
  <si>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</si>
  <si>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</si>
  <si>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</si>
  <si>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</si>
  <si>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</si>
  <si>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</si>
  <si>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</si>
  <si>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</si>
  <si>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</si>
  <si>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</si>
  <si>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</si>
  <si>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</si>
  <si>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</si>
  <si>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</si>
  <si>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</si>
  <si>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</si>
  <si>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</si>
  <si>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</si>
  <si>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</si>
  <si>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</si>
  <si>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</si>
  <si>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</si>
  <si>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</si>
  <si>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</si>
  <si>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</si>
  <si>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</si>
  <si>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</si>
  <si>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</si>
  <si>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</si>
  <si>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</si>
  <si>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</si>
  <si>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</si>
  <si>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</si>
  <si>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</si>
  <si>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</si>
  <si>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</si>
  <si>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</si>
  <si>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</si>
  <si>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</si>
  <si>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</si>
  <si>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</si>
  <si>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</si>
  <si>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</si>
  <si>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</si>
  <si>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</si>
  <si>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</si>
  <si>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</si>
  <si>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</si>
  <si>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</si>
  <si>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</si>
  <si>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</si>
  <si>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</si>
  <si>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</si>
  <si>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</si>
  <si>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</si>
  <si>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</si>
  <si>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</si>
  <si>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</si>
  <si>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</si>
  <si>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</si>
  <si>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</si>
  <si>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</si>
  <si>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</si>
  <si>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</si>
  <si>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</si>
  <si>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</si>
  <si>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</si>
  <si>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</si>
  <si>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</si>
  <si>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</si>
  <si>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</si>
  <si>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</si>
  <si>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</si>
  <si>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</si>
  <si>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</si>
  <si>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</si>
  <si>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</si>
  <si>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</si>
  <si>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</si>
  <si>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</si>
  <si>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</si>
  <si>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</si>
  <si>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</si>
  <si>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</si>
  <si>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</si>
  <si>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</si>
  <si>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</si>
  <si>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</si>
  <si>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</si>
  <si>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</si>
  <si>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</si>
  <si>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</si>
  <si>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</si>
  <si>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</si>
  <si>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</si>
  <si>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</si>
  <si>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</si>
  <si>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</si>
  <si>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</si>
  <si>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</si>
  <si>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</si>
  <si>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</si>
  <si>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</si>
  <si>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</si>
  <si>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</si>
  <si>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</si>
  <si>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</si>
  <si>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</si>
  <si>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</si>
  <si>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</si>
  <si>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</si>
  <si>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</si>
  <si>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</si>
  <si>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</si>
  <si>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</si>
  <si>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</si>
  <si>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</si>
  <si>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</si>
  <si>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</si>
  <si>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</si>
  <si>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</si>
  <si>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</si>
  <si>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</si>
  <si>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</si>
  <si>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</si>
  <si>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</si>
  <si>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</si>
  <si>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</si>
  <si>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</si>
  <si>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</si>
  <si>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</si>
  <si>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</si>
  <si>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</si>
  <si>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</si>
  <si>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</si>
  <si>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</si>
  <si>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</si>
  <si>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</si>
  <si>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</si>
  <si>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</si>
  <si>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</si>
  <si>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</si>
  <si>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</si>
  <si>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</si>
  <si>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</si>
  <si>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</si>
  <si>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</si>
  <si>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</si>
  <si>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</si>
  <si>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</si>
  <si>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</si>
  <si>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</si>
  <si>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</si>
  <si>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</si>
  <si>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</si>
  <si>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</si>
  <si>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</si>
  <si>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</si>
  <si>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</si>
  <si>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</si>
  <si>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</si>
  <si>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</si>
  <si>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</si>
  <si>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</si>
  <si>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</si>
  <si>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</si>
  <si>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</si>
  <si>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</si>
  <si>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</si>
  <si>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</si>
  <si>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</si>
  <si>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</si>
  <si>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</si>
  <si>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</si>
  <si>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</si>
  <si>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</si>
  <si>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</si>
  <si>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</si>
  <si>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</si>
  <si>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</si>
  <si>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</si>
  <si>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</si>
  <si>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</si>
  <si>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</si>
  <si>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</si>
  <si>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</si>
  <si>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</si>
  <si>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</si>
  <si>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</si>
  <si>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</si>
  <si>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</si>
  <si>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</si>
  <si>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</si>
  <si>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</si>
  <si>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</si>
  <si>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</si>
  <si>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</si>
  <si>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</si>
  <si>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</si>
  <si>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</si>
  <si>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</si>
  <si>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</si>
  <si>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</si>
  <si>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</si>
  <si>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</si>
  <si>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</si>
  <si>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</si>
  <si>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</si>
  <si>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</si>
  <si>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</si>
  <si>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</si>
  <si>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</si>
  <si>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</si>
  <si>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</si>
  <si>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</si>
  <si>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</si>
  <si>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</si>
  <si>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</si>
  <si>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</si>
  <si>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</si>
  <si>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</si>
  <si>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</si>
  <si>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</si>
  <si>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</si>
  <si>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</si>
  <si>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</si>
  <si>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</si>
  <si>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</si>
  <si>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</si>
  <si>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</si>
  <si>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</si>
  <si>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</si>
  <si>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</si>
  <si>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</si>
  <si>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</si>
  <si>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</si>
  <si>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</si>
  <si>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</si>
  <si>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</si>
  <si>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</si>
  <si>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</si>
  <si>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</si>
  <si>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</si>
  <si>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</si>
  <si>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</si>
  <si>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</si>
  <si>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</si>
  <si>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</si>
  <si>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</si>
  <si>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</si>
  <si>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</si>
  <si>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</si>
  <si>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</si>
  <si>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</si>
  <si>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</si>
  <si>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</si>
  <si>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</si>
  <si>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</si>
  <si>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</si>
  <si>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</si>
  <si>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</si>
  <si>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</si>
  <si>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</si>
  <si>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</si>
  <si>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</si>
  <si>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</si>
  <si>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</si>
  <si>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</si>
  <si>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</si>
  <si>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</si>
  <si>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</si>
  <si>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</si>
  <si>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</si>
  <si>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</si>
  <si>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</si>
  <si>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</si>
  <si>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</si>
  <si>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</si>
  <si>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</si>
  <si>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</si>
  <si>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</si>
  <si>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</si>
  <si>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</si>
  <si>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</si>
  <si>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</si>
  <si>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</si>
  <si>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</si>
  <si>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</si>
  <si>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</si>
  <si>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</si>
  <si>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</si>
  <si>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</si>
  <si>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</si>
  <si>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</si>
  <si>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</si>
  <si>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</si>
  <si>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</si>
  <si>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</si>
  <si>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</si>
  <si>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</si>
  <si>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</si>
  <si>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</si>
  <si>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</si>
  <si>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</si>
  <si>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</si>
  <si>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</si>
  <si>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</si>
  <si>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</si>
  <si>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</si>
  <si>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</si>
  <si>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</si>
  <si>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</si>
  <si>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</si>
  <si>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</si>
  <si>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</si>
  <si>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</si>
  <si>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</si>
  <si>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</si>
  <si>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</si>
  <si>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</si>
  <si>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</si>
  <si>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</si>
  <si>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</si>
  <si>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</si>
  <si>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</si>
  <si>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</si>
  <si>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</si>
  <si>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</si>
  <si>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</si>
  <si>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</si>
  <si>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</si>
  <si>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</si>
  <si>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</si>
  <si>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</si>
  <si>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</si>
  <si>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</si>
  <si>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</si>
  <si>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</si>
  <si>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</si>
  <si>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</si>
  <si>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</si>
  <si>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</si>
  <si>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</si>
  <si>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</si>
  <si>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</si>
  <si>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</si>
  <si>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</si>
  <si>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</si>
  <si>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</si>
  <si>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</si>
  <si>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</si>
  <si>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</si>
  <si>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</si>
  <si>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</si>
  <si>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</si>
  <si>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</si>
  <si>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</si>
  <si>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</si>
  <si>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</si>
  <si>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</si>
  <si>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</si>
  <si>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</si>
  <si>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</si>
  <si>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</si>
  <si>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</si>
  <si>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</si>
  <si>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</si>
  <si>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</si>
  <si>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</si>
  <si>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</si>
  <si>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</si>
  <si>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</si>
  <si>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</si>
  <si>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</si>
  <si>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</si>
  <si>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</si>
  <si>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</si>
  <si>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</si>
  <si>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</si>
  <si>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</si>
  <si>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</si>
  <si>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</si>
  <si>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</si>
  <si>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</si>
  <si>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</si>
  <si>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</si>
  <si>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</si>
  <si>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</si>
  <si>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</si>
  <si>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</si>
  <si>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</si>
  <si>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</si>
  <si>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</si>
  <si>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</si>
  <si>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</si>
  <si>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</si>
  <si>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</si>
  <si>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</si>
  <si>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</si>
  <si>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</si>
  <si>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</si>
  <si>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</si>
  <si>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</si>
  <si>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</si>
  <si>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</si>
  <si>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</si>
  <si>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</si>
  <si>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</si>
  <si>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</si>
  <si>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</si>
  <si>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</si>
  <si>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</si>
  <si>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</si>
  <si>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</si>
  <si>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</si>
  <si>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</si>
  <si>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</si>
  <si>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</si>
  <si>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</si>
  <si>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</si>
  <si>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</si>
  <si>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</si>
  <si>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</si>
  <si>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</si>
  <si>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</si>
  <si>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</si>
  <si>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</si>
  <si>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</si>
  <si>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</si>
  <si>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</si>
  <si>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</si>
  <si>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</si>
  <si>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</si>
  <si>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</si>
  <si>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</si>
  <si>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</si>
  <si>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</si>
  <si>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</si>
  <si>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</si>
  <si>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</si>
  <si>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</si>
  <si>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</si>
  <si>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</si>
  <si>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</si>
  <si>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</si>
  <si>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</si>
  <si>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</si>
  <si>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</si>
  <si>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</si>
  <si>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</si>
  <si>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</si>
  <si>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</si>
  <si>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</si>
  <si>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</si>
  <si>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</si>
  <si>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</si>
  <si>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</si>
  <si>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</si>
  <si>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</si>
  <si>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</si>
  <si>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</si>
  <si>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</si>
  <si>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</si>
  <si>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</si>
  <si>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</si>
  <si>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</si>
  <si>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</si>
  <si>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</si>
  <si>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</si>
  <si>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</si>
  <si>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</si>
  <si>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</si>
  <si>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</si>
  <si>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</si>
  <si>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</si>
  <si>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</si>
  <si>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</si>
  <si>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</si>
  <si>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</si>
  <si>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</si>
  <si>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</si>
  <si>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</si>
  <si>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</si>
  <si>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</si>
  <si>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</si>
  <si>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</si>
  <si>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</si>
  <si>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</si>
  <si>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</si>
  <si>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</si>
  <si>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</si>
  <si>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</si>
  <si>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</si>
  <si>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</si>
  <si>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</si>
  <si>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</si>
  <si>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</si>
  <si>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</si>
  <si>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</si>
  <si>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</si>
  <si>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</si>
  <si>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</si>
  <si>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</si>
  <si>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</si>
  <si>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</si>
  <si>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</si>
  <si>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</si>
  <si>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</si>
  <si>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</si>
  <si>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</si>
  <si>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</si>
  <si>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</si>
  <si>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</si>
  <si>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</si>
  <si>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</si>
  <si>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</si>
  <si>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</si>
  <si>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</si>
  <si>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</si>
  <si>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</si>
  <si>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</si>
  <si>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</si>
  <si>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</si>
  <si>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</si>
  <si>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</si>
  <si>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</si>
  <si>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</si>
  <si>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</si>
  <si>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</si>
  <si>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</si>
  <si>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</si>
  <si>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</si>
  <si>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</si>
  <si>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</si>
  <si>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</si>
  <si>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</si>
  <si>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</si>
  <si>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</si>
  <si>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</si>
  <si>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</si>
  <si>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</si>
  <si>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</si>
  <si>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</si>
  <si>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</si>
  <si>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</si>
  <si>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</si>
  <si>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</si>
  <si>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</si>
  <si>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</si>
  <si>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</si>
  <si>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</si>
  <si>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</si>
  <si>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</si>
  <si>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</si>
  <si>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</si>
  <si>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</si>
  <si>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</si>
  <si>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</si>
  <si>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</si>
  <si>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</si>
  <si>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</si>
  <si>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</si>
  <si>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</si>
  <si>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</si>
  <si>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</si>
  <si>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</si>
  <si>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</si>
  <si>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</si>
  <si>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</si>
  <si>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</si>
  <si>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</si>
  <si>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</si>
  <si>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</si>
  <si>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</si>
  <si>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</si>
  <si>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</si>
  <si>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</si>
  <si>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</si>
  <si>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</si>
  <si>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</si>
  <si>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</si>
  <si>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</si>
  <si>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</si>
  <si>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</si>
  <si>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</si>
  <si>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</si>
  <si>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</si>
  <si>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</si>
  <si>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</si>
  <si>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</si>
  <si>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</si>
  <si>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</si>
  <si>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</si>
  <si>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</si>
  <si>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</si>
  <si>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</si>
  <si>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</si>
  <si>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</si>
  <si>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</si>
  <si>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</si>
  <si>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</si>
  <si>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</si>
  <si>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</si>
  <si>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</si>
  <si>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</si>
  <si>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</si>
  <si>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</si>
  <si>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</si>
  <si>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</si>
  <si>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</si>
  <si>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</si>
  <si>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</si>
  <si>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</si>
  <si>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</si>
  <si>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</si>
  <si>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</si>
  <si>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</si>
  <si>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</si>
  <si>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</si>
  <si>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</si>
  <si>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</si>
  <si>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</si>
  <si>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</si>
  <si>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</si>
  <si>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</si>
  <si>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</si>
  <si>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</si>
  <si>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</si>
  <si>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</si>
  <si>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</si>
  <si>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</si>
  <si>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</si>
  <si>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</si>
  <si>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</si>
  <si>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</si>
  <si>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</si>
  <si>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</si>
  <si>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</si>
  <si>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</si>
  <si>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</si>
  <si>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</si>
  <si>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</si>
  <si>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</si>
  <si>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</si>
  <si>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</si>
  <si>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</si>
  <si>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</si>
  <si>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</si>
  <si>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</si>
  <si>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</si>
  <si>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</si>
  <si>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</si>
  <si>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</si>
  <si>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</si>
  <si>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</si>
  <si>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</si>
  <si>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</si>
  <si>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</si>
  <si>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</si>
  <si>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</si>
  <si>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</si>
  <si>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</si>
  <si>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</si>
  <si>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</si>
  <si>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</si>
  <si>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</si>
  <si>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</si>
  <si>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</si>
  <si>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</si>
  <si>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</si>
  <si>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</si>
  <si>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</si>
  <si>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</si>
  <si>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</si>
  <si>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</si>
  <si>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</si>
  <si>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</si>
  <si>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</si>
  <si>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</si>
  <si>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</si>
  <si>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</si>
  <si>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</si>
  <si>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</si>
  <si>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</si>
  <si>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</si>
  <si>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</si>
  <si>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</si>
  <si>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</si>
  <si>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</si>
  <si>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</si>
  <si>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</si>
  <si>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</si>
  <si>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</si>
  <si>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</si>
  <si>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</si>
  <si>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</si>
  <si>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</si>
  <si>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</si>
  <si>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</si>
  <si>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</si>
  <si>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</si>
  <si>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</si>
  <si>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</si>
  <si>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</si>
  <si>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</si>
  <si>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</si>
  <si>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</si>
  <si>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</si>
  <si>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</si>
  <si>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</si>
  <si>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</si>
  <si>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</si>
  <si>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</si>
  <si>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</si>
  <si>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</si>
  <si>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</si>
  <si>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</si>
  <si>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</si>
  <si>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</si>
  <si>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</si>
  <si>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</si>
  <si>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</si>
  <si>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</si>
  <si>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</si>
  <si>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</si>
  <si>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</si>
  <si>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</si>
  <si>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</si>
  <si>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</si>
  <si>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</si>
  <si>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</si>
  <si>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</si>
  <si>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</si>
  <si>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</si>
  <si>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</si>
  <si>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</si>
  <si>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</si>
  <si>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</si>
  <si>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</si>
  <si>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</si>
  <si>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</si>
  <si>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</si>
  <si>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</si>
  <si>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</si>
  <si>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</si>
  <si>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</si>
  <si>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</si>
  <si>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</si>
  <si>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</si>
  <si>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</si>
  <si>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</si>
  <si>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</si>
  <si>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</si>
  <si>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</si>
  <si>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</si>
  <si>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</si>
  <si>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</si>
  <si>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</si>
  <si>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</si>
  <si>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</si>
  <si>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</si>
  <si>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</si>
  <si>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</si>
  <si>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</si>
  <si>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</si>
  <si>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</si>
  <si>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</si>
  <si>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</si>
  <si>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</si>
  <si>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</si>
  <si>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</si>
  <si>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</si>
  <si>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</si>
  <si>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</si>
  <si>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</si>
  <si>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</si>
  <si>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</si>
  <si>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</si>
  <si>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</si>
  <si>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</si>
  <si>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</si>
  <si>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</si>
  <si>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</si>
  <si>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</si>
  <si>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</si>
  <si>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</si>
  <si>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</si>
  <si>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</si>
  <si>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</si>
  <si>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</si>
  <si>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</si>
  <si>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</si>
  <si>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</si>
  <si>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</si>
  <si>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</si>
  <si>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</si>
  <si>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</si>
  <si>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</si>
  <si>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</si>
  <si>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</si>
  <si>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</si>
  <si>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</si>
  <si>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</si>
  <si>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</si>
  <si>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</si>
  <si>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</si>
  <si>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</si>
  <si>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</si>
  <si>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</si>
  <si>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</si>
  <si>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</si>
  <si>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</si>
  <si>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</si>
  <si>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</si>
  <si>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</si>
  <si>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</si>
  <si>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</si>
  <si>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</si>
  <si>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</si>
  <si>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</si>
  <si>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</si>
  <si>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</si>
  <si>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</si>
  <si>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</si>
  <si>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</si>
  <si>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</si>
  <si>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</si>
  <si>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</si>
  <si>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</si>
  <si>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</si>
  <si>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</si>
  <si>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</si>
  <si>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</si>
  <si>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</si>
  <si>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</si>
  <si>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</si>
  <si>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</si>
  <si>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</si>
  <si>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</si>
  <si>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</si>
  <si>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</si>
  <si>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</si>
  <si>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</si>
  <si>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</si>
  <si>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</si>
  <si>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</si>
  <si>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</si>
  <si>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</si>
  <si>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</si>
  <si>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</si>
  <si>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</si>
  <si>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</si>
  <si>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</si>
  <si>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</si>
  <si>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</si>
  <si>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</si>
  <si>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</si>
  <si>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</si>
  <si>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</si>
  <si>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</si>
  <si>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</si>
  <si>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</si>
  <si>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</si>
  <si>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</si>
  <si>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</si>
  <si>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</si>
  <si>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</si>
  <si>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</si>
  <si>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</si>
  <si>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</si>
  <si>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</si>
  <si>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</si>
  <si>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</si>
  <si>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</si>
  <si>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</si>
  <si>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</si>
  <si>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</si>
  <si>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</si>
  <si>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</si>
  <si>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</si>
  <si>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</si>
  <si>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</si>
  <si>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</si>
  <si>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</si>
  <si>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</si>
  <si>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</si>
  <si>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</si>
  <si>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</si>
  <si>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</si>
  <si>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</si>
  <si>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</si>
  <si>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</si>
  <si>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</si>
  <si>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</si>
  <si>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</si>
  <si>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</si>
  <si>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</si>
  <si>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</si>
  <si>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</si>
  <si>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</si>
  <si>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</si>
  <si>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</si>
  <si>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</si>
  <si>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</si>
  <si>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</si>
  <si>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</si>
  <si>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</si>
  <si>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</si>
  <si>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</si>
  <si>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</si>
  <si>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</si>
  <si>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</si>
  <si>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</si>
  <si>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</si>
  <si>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</si>
  <si>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</si>
  <si>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</si>
  <si>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</si>
  <si>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</si>
  <si>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</si>
  <si>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</si>
  <si>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</si>
  <si>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</si>
  <si>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</si>
  <si>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</si>
  <si>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</si>
  <si>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</si>
  <si>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</si>
  <si>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</si>
  <si>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</si>
  <si>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</si>
  <si>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</si>
  <si>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</si>
  <si>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</si>
  <si>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</si>
  <si>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</si>
  <si>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</si>
  <si>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</si>
  <si>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</si>
  <si>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</si>
  <si>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</si>
  <si>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</si>
  <si>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</si>
  <si>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</si>
  <si>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</si>
  <si>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</si>
  <si>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</si>
  <si>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</si>
  <si>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</si>
  <si>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</si>
  <si>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</si>
  <si>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</si>
  <si>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</si>
  <si>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</si>
  <si>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</si>
  <si>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</si>
  <si>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</si>
  <si>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</si>
  <si>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</si>
  <si>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</si>
  <si>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</si>
  <si>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</si>
  <si>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</si>
  <si>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</si>
  <si>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</si>
  <si>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</si>
  <si>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</si>
  <si>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</si>
  <si>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</si>
  <si>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</si>
  <si>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</si>
  <si>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</si>
  <si>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</si>
  <si>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</si>
  <si>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</si>
  <si>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</si>
  <si>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</si>
  <si>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</si>
  <si>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</si>
  <si>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</si>
  <si>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</si>
  <si>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</si>
  <si>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</si>
  <si>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</si>
  <si>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</si>
  <si>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</si>
  <si>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</si>
  <si>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</si>
  <si>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</si>
  <si>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</si>
  <si>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</si>
  <si>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</si>
  <si>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</si>
  <si>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</si>
  <si>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</si>
  <si>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</si>
  <si>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</si>
  <si>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</si>
  <si>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</si>
  <si>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</si>
  <si>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</si>
  <si>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</si>
  <si>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</si>
  <si>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</si>
  <si>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</si>
  <si>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</si>
  <si>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</si>
  <si>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</si>
  <si>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</si>
  <si>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</si>
  <si>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</si>
  <si>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</si>
  <si>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</si>
  <si>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</si>
  <si>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</si>
  <si>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</si>
  <si>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</si>
  <si>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</si>
  <si>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</si>
  <si>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</si>
  <si>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</si>
  <si>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</si>
  <si>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</si>
  <si>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</si>
  <si>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</si>
  <si>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</si>
  <si>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</si>
  <si>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</si>
  <si>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</si>
  <si>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</si>
  <si>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</si>
  <si>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</si>
  <si>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</si>
  <si>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</si>
  <si>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</si>
  <si>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</si>
  <si>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</si>
  <si>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</si>
  <si>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</si>
  <si>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</si>
  <si>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</si>
  <si>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</si>
  <si>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</si>
  <si>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</si>
  <si>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</si>
  <si>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</si>
  <si>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</si>
  <si>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</si>
  <si>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</si>
  <si>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</si>
  <si>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</si>
  <si>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</si>
  <si>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</si>
  <si>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</si>
  <si>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</si>
  <si>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</si>
  <si>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</si>
  <si>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</si>
  <si>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</si>
  <si>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</si>
  <si>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</si>
  <si>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</si>
  <si>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</si>
  <si>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</si>
  <si>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</si>
  <si>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</si>
  <si>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</si>
  <si>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</si>
  <si>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</si>
  <si>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</si>
  <si>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</si>
  <si>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</si>
  <si>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</si>
  <si>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</si>
  <si>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</si>
  <si>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</si>
  <si>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</si>
  <si>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</si>
  <si>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</si>
  <si>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</si>
  <si>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</si>
  <si>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</si>
  <si>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</si>
  <si>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</si>
  <si>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</si>
  <si>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</si>
  <si>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</si>
  <si>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</si>
  <si>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</si>
  <si>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</si>
  <si>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</si>
  <si>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</si>
  <si>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</si>
  <si>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</si>
  <si>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</si>
  <si>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</si>
  <si>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</si>
  <si>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</si>
  <si>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</si>
  <si>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</si>
  <si>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</si>
  <si>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</si>
  <si>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</si>
  <si>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</si>
  <si>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</si>
  <si>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</si>
  <si>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</si>
  <si>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</si>
  <si>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</si>
  <si>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</si>
  <si>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</si>
  <si>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</si>
  <si>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</si>
  <si>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</si>
  <si>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</si>
  <si>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</si>
  <si>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</si>
  <si>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</si>
  <si>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</si>
  <si>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</si>
  <si>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</si>
  <si>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</si>
  <si>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</si>
  <si>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</si>
  <si>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</si>
  <si>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</si>
  <si>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</si>
  <si>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</si>
  <si>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</si>
  <si>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</si>
  <si>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</si>
  <si>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</si>
  <si>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</si>
  <si>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</si>
  <si>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</si>
  <si>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</si>
  <si>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</si>
  <si>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</si>
  <si>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</si>
  <si>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</si>
  <si>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</si>
  <si>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</si>
  <si>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</si>
  <si>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</si>
  <si>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</si>
  <si>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</si>
  <si>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</si>
  <si>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</si>
  <si>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</si>
  <si>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</si>
  <si>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</si>
  <si>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</si>
  <si>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</si>
  <si>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</si>
  <si>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</si>
  <si>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</si>
  <si>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</si>
  <si>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</si>
  <si>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</si>
  <si>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</si>
  <si>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</si>
  <si>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</si>
  <si>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</si>
  <si>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</si>
  <si>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</si>
  <si>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</si>
  <si>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</si>
  <si>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</si>
  <si>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</si>
  <si>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</si>
  <si>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</si>
  <si>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</si>
  <si>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</si>
  <si>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</si>
  <si>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</si>
  <si>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</si>
  <si>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</si>
  <si>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</si>
  <si>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</si>
  <si>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</si>
  <si>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</si>
  <si>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</si>
  <si>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</si>
  <si>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</si>
  <si>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</si>
  <si>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</si>
  <si>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</si>
  <si>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</si>
  <si>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</si>
  <si>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</si>
  <si>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</si>
  <si>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</si>
  <si>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</si>
  <si>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</si>
  <si>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</si>
  <si>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</si>
  <si>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</si>
  <si>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</si>
  <si>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</si>
  <si>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</si>
  <si>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</si>
  <si>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</si>
  <si>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</si>
  <si>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</si>
  <si>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</si>
  <si>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</si>
  <si>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</si>
  <si>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</si>
  <si>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</si>
  <si>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</si>
  <si>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</si>
  <si>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</si>
  <si>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</si>
  <si>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</si>
  <si>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</si>
  <si>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</si>
  <si>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</si>
  <si>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</si>
  <si>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</si>
  <si>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</si>
  <si>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</si>
  <si>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</si>
  <si>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</si>
  <si>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</si>
  <si>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</si>
  <si>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</si>
  <si>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</si>
  <si>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</si>
  <si>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</si>
  <si>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</si>
  <si>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</si>
  <si>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</si>
  <si>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</si>
  <si>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</si>
  <si>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</si>
  <si>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</si>
  <si>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</si>
  <si>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</si>
  <si>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</si>
  <si>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</si>
  <si>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</si>
  <si>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</si>
  <si>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</si>
  <si>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</si>
  <si>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</si>
  <si>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</si>
  <si>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</si>
  <si>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</si>
  <si>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</si>
  <si>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</si>
  <si>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</si>
  <si>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</si>
  <si>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</si>
  <si>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</si>
  <si>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</si>
  <si>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</si>
  <si>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</si>
  <si>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</si>
  <si>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</si>
  <si>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</si>
  <si>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</si>
  <si>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</si>
  <si>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</si>
  <si>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</si>
  <si>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</si>
  <si>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</si>
  <si>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</si>
  <si>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</si>
  <si>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</si>
  <si>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</si>
  <si>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</si>
  <si>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</si>
  <si>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</si>
  <si>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</si>
  <si>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</si>
  <si>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</si>
  <si>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</si>
  <si>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</si>
  <si>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</si>
  <si>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</si>
  <si>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</si>
  <si>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</si>
  <si>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</si>
  <si>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</si>
  <si>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</si>
  <si>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</si>
  <si>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</si>
  <si>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</si>
  <si>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</si>
  <si>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</si>
  <si>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</si>
  <si>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</si>
  <si>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</si>
  <si>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</si>
  <si>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</si>
  <si>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</si>
  <si>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</si>
  <si>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</si>
  <si>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</si>
  <si>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</si>
  <si>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</si>
  <si>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</si>
  <si>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</si>
  <si>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</si>
  <si>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</si>
  <si>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</si>
  <si>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</si>
  <si>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</si>
  <si>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</si>
  <si>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</si>
  <si>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</si>
  <si>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</si>
  <si>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</si>
  <si>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</si>
  <si>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</si>
  <si>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</si>
  <si>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</si>
  <si>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</si>
  <si>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</si>
  <si>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</si>
  <si>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</si>
  <si>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</si>
  <si>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</si>
  <si>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</si>
  <si>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</si>
  <si>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</si>
  <si>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</si>
  <si>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</si>
  <si>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</si>
  <si>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</si>
  <si>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</si>
  <si>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</si>
  <si>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</si>
  <si>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</si>
  <si>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</si>
  <si>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</si>
  <si>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</si>
  <si>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</si>
  <si>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</si>
  <si>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</si>
  <si>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</si>
  <si>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</si>
  <si>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</si>
  <si>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</si>
  <si>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</si>
  <si>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</si>
  <si>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</si>
  <si>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</si>
  <si>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</si>
  <si>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</si>
  <si>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</si>
  <si>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</si>
  <si>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</si>
  <si>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</si>
  <si>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</si>
  <si>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</si>
  <si>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</si>
  <si>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</si>
  <si>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</si>
  <si>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</si>
  <si>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</si>
  <si>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</si>
  <si>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</si>
  <si>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</si>
  <si>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</si>
  <si>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</si>
  <si>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</si>
  <si>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</si>
  <si>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</si>
  <si>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</si>
  <si>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</si>
  <si>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</si>
  <si>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</si>
  <si>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</si>
  <si>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</si>
  <si>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</si>
  <si>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</si>
  <si>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</si>
  <si>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</si>
  <si>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</si>
  <si>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</si>
  <si>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</si>
  <si>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</si>
  <si>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</si>
  <si>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</si>
  <si>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</si>
  <si>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</si>
  <si>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</si>
  <si>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</si>
  <si>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</si>
  <si>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</si>
  <si>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</si>
  <si>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</si>
  <si>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</si>
  <si>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</si>
  <si>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</si>
  <si>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</si>
  <si>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</si>
  <si>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</si>
  <si>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</si>
  <si>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</si>
  <si>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</si>
  <si>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</si>
  <si>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</si>
  <si>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</si>
  <si>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</si>
  <si>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</si>
  <si>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</si>
  <si>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</si>
  <si>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</si>
  <si>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</si>
  <si>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</si>
  <si>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</si>
  <si>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</si>
  <si>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</si>
  <si>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</si>
  <si>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</si>
  <si>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</si>
  <si>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</si>
  <si>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</si>
  <si>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</si>
  <si>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</si>
  <si>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</si>
  <si>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</si>
  <si>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</si>
  <si>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</si>
  <si>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</si>
  <si>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</si>
  <si>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</si>
  <si>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</si>
  <si>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</si>
  <si>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</si>
  <si>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</si>
  <si>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</si>
  <si>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</si>
  <si>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</si>
  <si>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</si>
  <si>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</si>
  <si>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</si>
  <si>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</si>
  <si>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</si>
  <si>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</si>
  <si>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</si>
  <si>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</si>
  <si>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</si>
  <si>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</si>
  <si>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</si>
  <si>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</si>
  <si>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</si>
  <si>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</si>
  <si>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</si>
  <si>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</si>
  <si>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</si>
  <si>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</si>
  <si>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</si>
  <si>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</si>
  <si>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</si>
  <si>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</si>
  <si>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</si>
  <si>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</si>
  <si>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</si>
  <si>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</si>
  <si>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</si>
  <si>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</si>
  <si>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</si>
  <si>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</si>
  <si>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</si>
  <si>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</si>
  <si>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</si>
  <si>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</si>
  <si>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</si>
  <si>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</si>
  <si>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</si>
  <si>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</si>
  <si>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</si>
  <si>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</si>
  <si>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</si>
  <si>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</si>
  <si>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</si>
  <si>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</si>
  <si>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</si>
  <si>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</si>
  <si>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</si>
  <si>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</si>
  <si>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</si>
  <si>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</si>
  <si>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</si>
  <si>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</si>
  <si>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</si>
  <si>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</si>
  <si>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</si>
  <si>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</si>
  <si>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</si>
  <si>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</si>
  <si>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</si>
  <si>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</si>
  <si>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</si>
  <si>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</si>
  <si>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</si>
  <si>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</si>
  <si>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</si>
  <si>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</si>
  <si>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</si>
  <si>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</si>
  <si>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</si>
  <si>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</si>
  <si>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</si>
  <si>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</si>
  <si>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</si>
  <si>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</si>
  <si>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</si>
  <si>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</si>
  <si>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</si>
  <si>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</si>
  <si>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</si>
  <si>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</si>
  <si>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</si>
  <si>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</si>
  <si>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</si>
  <si>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</si>
  <si>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</si>
  <si>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</si>
  <si>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</si>
  <si>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</si>
  <si>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</si>
  <si>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</si>
  <si>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</si>
  <si>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</si>
  <si>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</si>
  <si>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</si>
  <si>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</si>
  <si>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</si>
  <si>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</si>
  <si>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</si>
  <si>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</si>
  <si>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</si>
  <si>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</si>
  <si>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</si>
  <si>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</si>
  <si>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</si>
  <si>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</si>
  <si>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</si>
  <si>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</si>
  <si>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</si>
  <si>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</si>
  <si>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</si>
  <si>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</si>
  <si>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</si>
  <si>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</si>
  <si>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</si>
  <si>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</si>
  <si>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</si>
  <si>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</si>
  <si>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</si>
  <si>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</si>
  <si>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</si>
  <si>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</si>
  <si>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</si>
  <si>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</si>
  <si>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</si>
  <si>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</si>
  <si>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</si>
  <si>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</si>
  <si>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</si>
  <si>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</si>
  <si>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</si>
  <si>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</si>
  <si>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</si>
  <si>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</si>
  <si>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</si>
  <si>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</si>
  <si>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</si>
  <si>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</si>
  <si>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</si>
  <si>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</si>
  <si>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</si>
  <si>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</si>
  <si>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</si>
  <si>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</si>
  <si>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</si>
  <si>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</si>
  <si>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</si>
  <si>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</si>
  <si>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</si>
  <si>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</si>
  <si>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</si>
  <si>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</si>
  <si>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</si>
  <si>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</si>
  <si>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</si>
  <si>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</si>
  <si>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</si>
  <si>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</si>
  <si>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</si>
  <si>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</si>
  <si>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</si>
  <si>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</si>
  <si>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</si>
  <si>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</si>
  <si>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</si>
  <si>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</si>
  <si>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</si>
  <si>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</si>
  <si>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</si>
  <si>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</si>
  <si>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</si>
  <si>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</si>
  <si>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</si>
  <si>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</si>
  <si>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</si>
  <si>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</si>
  <si>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</si>
  <si>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</si>
  <si>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</si>
  <si>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</si>
  <si>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</si>
  <si>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</si>
  <si>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</si>
  <si>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</si>
  <si>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</si>
  <si>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</si>
  <si>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</si>
  <si>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</si>
  <si>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</si>
  <si>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</si>
  <si>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</si>
  <si>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</si>
  <si>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</si>
  <si>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</si>
  <si>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</si>
  <si>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</si>
  <si>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</si>
  <si>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</si>
  <si>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</si>
  <si>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</si>
  <si>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</si>
  <si>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</si>
  <si>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</si>
  <si>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</si>
  <si>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</si>
  <si>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</si>
  <si>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</si>
  <si>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</si>
  <si>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</si>
  <si>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</si>
  <si>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</si>
  <si>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</si>
  <si>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</si>
  <si>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</si>
  <si>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</si>
  <si>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</si>
  <si>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</si>
  <si>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</si>
  <si>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</si>
  <si>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</si>
  <si>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</si>
  <si>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</si>
  <si>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</si>
  <si>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</si>
  <si>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</si>
  <si>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</si>
  <si>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</si>
  <si>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</si>
  <si>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</si>
  <si>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</si>
  <si>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</si>
  <si>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</si>
  <si>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</si>
  <si>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</si>
  <si>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</si>
  <si>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</si>
  <si>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</si>
  <si>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</si>
  <si>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</si>
  <si>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</si>
  <si>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</si>
  <si>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</si>
  <si>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</si>
  <si>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</si>
  <si>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</si>
  <si>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</si>
  <si>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</si>
  <si>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</si>
  <si>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</si>
  <si>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</si>
  <si>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</si>
  <si>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</si>
  <si>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</si>
  <si>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</si>
  <si>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</si>
  <si>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</si>
  <si>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</si>
  <si>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</si>
  <si>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</si>
  <si>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</si>
  <si>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</si>
  <si>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</si>
  <si>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</si>
  <si>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</si>
  <si>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</si>
  <si>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</si>
  <si>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</si>
  <si>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</si>
  <si>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</si>
  <si>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</si>
  <si>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</si>
  <si>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</si>
  <si>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</si>
  <si>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</si>
  <si>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</si>
  <si>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</si>
  <si>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</si>
  <si>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</si>
  <si>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</si>
  <si>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</si>
  <si>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</si>
  <si>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</si>
  <si>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</si>
  <si>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</si>
  <si>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</si>
  <si>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</si>
  <si>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</si>
  <si>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</si>
  <si>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</si>
  <si>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</si>
  <si>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</si>
  <si>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</si>
  <si>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</si>
  <si>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</si>
  <si>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</si>
  <si>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</si>
  <si>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</si>
  <si>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</si>
  <si>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</si>
  <si>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</si>
  <si>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</si>
  <si>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</si>
  <si>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</si>
  <si>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</si>
  <si>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</si>
  <si>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</si>
  <si>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</si>
  <si>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</si>
  <si>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</si>
  <si>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</si>
  <si>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</si>
  <si>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</si>
  <si>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</si>
  <si>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</si>
  <si>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</si>
  <si>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</si>
  <si>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</si>
  <si>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</si>
  <si>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</si>
  <si>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</si>
  <si>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</si>
  <si>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</si>
  <si>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</si>
  <si>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</si>
  <si>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</si>
  <si>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</si>
  <si>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</si>
  <si>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</si>
  <si>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</si>
  <si>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</si>
  <si>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</si>
  <si>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</si>
  <si>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</si>
  <si>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</si>
  <si>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</si>
  <si>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</si>
  <si>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</si>
  <si>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</si>
  <si>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</si>
  <si>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</si>
  <si>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</si>
  <si>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</si>
  <si>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</si>
  <si>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</si>
  <si>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</si>
  <si>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</si>
  <si>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</si>
  <si>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</si>
  <si>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</si>
  <si>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</si>
  <si>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</si>
  <si>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</si>
  <si>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</si>
  <si>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</si>
  <si>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</si>
  <si>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</si>
  <si>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</si>
  <si>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</si>
  <si>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</si>
  <si>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</si>
  <si>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</si>
  <si>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</si>
  <si>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</si>
  <si>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</si>
  <si>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</si>
  <si>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</si>
  <si>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</si>
  <si>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</si>
  <si>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</si>
  <si>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</si>
  <si>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</si>
  <si>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</si>
  <si>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</si>
  <si>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</si>
  <si>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</si>
  <si>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</si>
  <si>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</si>
  <si>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</si>
  <si>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</si>
  <si>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</si>
  <si>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</si>
  <si>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</si>
  <si>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</si>
  <si>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</si>
  <si>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</si>
  <si>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</si>
  <si>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</si>
  <si>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</si>
  <si>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</si>
  <si>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</si>
  <si>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</si>
  <si>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</si>
  <si>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</si>
  <si>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</si>
  <si>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</si>
  <si>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</si>
  <si>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</si>
  <si>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</si>
  <si>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</si>
  <si>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</si>
  <si>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</si>
  <si>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</si>
  <si>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</si>
  <si>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</si>
  <si>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</si>
  <si>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</si>
  <si>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</si>
  <si>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</si>
  <si>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</si>
  <si>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</si>
  <si>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</si>
  <si>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</si>
  <si>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</si>
  <si>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</si>
  <si>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</si>
  <si>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</si>
  <si>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</si>
  <si>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</si>
  <si>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</si>
  <si>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</si>
  <si>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</si>
  <si>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</si>
  <si>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</si>
  <si>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</si>
  <si>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</si>
  <si>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</si>
  <si>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</si>
  <si>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</si>
  <si>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</si>
  <si>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</si>
  <si>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</si>
  <si>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</si>
  <si>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</si>
  <si>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</si>
  <si>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</si>
  <si>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</si>
  <si>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</si>
  <si>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</si>
  <si>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</si>
  <si>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</si>
  <si>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</si>
  <si>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</si>
  <si>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</si>
  <si>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</si>
  <si>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</si>
  <si>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</si>
  <si>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</si>
  <si>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</si>
  <si>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</si>
  <si>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</si>
  <si>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</si>
  <si>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</si>
  <si>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</si>
  <si>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</si>
  <si>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</si>
  <si>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</si>
  <si>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</si>
  <si>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</si>
  <si>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</si>
  <si>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</si>
  <si>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</si>
  <si>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</si>
  <si>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</si>
  <si>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</si>
  <si>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</si>
  <si>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</si>
  <si>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</si>
  <si>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</si>
  <si>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</si>
  <si>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</si>
  <si>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</si>
  <si>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</si>
  <si>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</si>
  <si>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</si>
  <si>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</si>
  <si>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</si>
  <si>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</si>
  <si>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</si>
  <si>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</si>
  <si>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</si>
  <si>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</si>
  <si>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</si>
  <si>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</si>
  <si>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</si>
  <si>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</si>
  <si>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</si>
  <si>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</si>
  <si>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</si>
  <si>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</si>
  <si>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</si>
  <si>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</si>
  <si>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</si>
  <si>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</si>
  <si>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</si>
  <si>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</si>
  <si>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</si>
  <si>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</si>
  <si>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</si>
  <si>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</si>
  <si>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</si>
  <si>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</si>
  <si>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</si>
  <si>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</si>
  <si>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</si>
  <si>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</si>
  <si>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</si>
  <si>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</si>
  <si>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</si>
  <si>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</si>
  <si>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</si>
  <si>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</si>
  <si>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</si>
  <si>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</si>
  <si>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</si>
  <si>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</si>
  <si>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</si>
  <si>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</si>
  <si>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</si>
  <si>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</si>
  <si>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</si>
  <si>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</si>
  <si>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</si>
  <si>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</si>
  <si>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</si>
  <si>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</si>
  <si>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</si>
  <si>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</si>
  <si>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</si>
  <si>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</si>
  <si>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</si>
  <si>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</si>
  <si>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</si>
  <si>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</si>
  <si>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</si>
  <si>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</si>
  <si>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</si>
  <si>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</si>
  <si>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</si>
  <si>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</si>
  <si>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</si>
  <si>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</si>
  <si>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</si>
  <si>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</si>
  <si>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</si>
  <si>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</si>
  <si>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</si>
  <si>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</si>
  <si>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</si>
  <si>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</si>
  <si>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</si>
  <si>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</si>
  <si>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</si>
  <si>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</si>
  <si>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</si>
  <si>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</si>
  <si>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</si>
  <si>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</si>
  <si>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</si>
  <si>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</si>
  <si>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</si>
  <si>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</si>
  <si>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</si>
  <si>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</si>
  <si>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</si>
  <si>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</si>
  <si>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</si>
  <si>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</si>
  <si>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</si>
  <si>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</si>
  <si>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</si>
  <si>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</si>
  <si>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</si>
  <si>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</si>
  <si>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</si>
  <si>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</si>
  <si>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</si>
  <si>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</si>
  <si>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</si>
  <si>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</si>
  <si>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</si>
  <si>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</si>
  <si>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</si>
  <si>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</si>
  <si>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</si>
  <si>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</si>
  <si>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</si>
  <si>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</si>
  <si>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</si>
  <si>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</si>
  <si>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</si>
  <si>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</si>
  <si>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</si>
  <si>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</si>
  <si>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</si>
  <si>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</si>
  <si>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</si>
  <si>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</si>
  <si>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</si>
  <si>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</si>
  <si>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</si>
  <si>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</si>
  <si>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</si>
  <si>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</si>
  <si>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</si>
  <si>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</si>
  <si>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</si>
  <si>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</si>
  <si>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</si>
  <si>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</si>
  <si>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</si>
  <si>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</si>
  <si>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</si>
  <si>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</si>
  <si>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</si>
  <si>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</si>
  <si>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</si>
  <si>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</si>
  <si>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</si>
  <si>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</si>
  <si>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</si>
  <si>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</si>
  <si>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</si>
  <si>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</si>
  <si>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</si>
  <si>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</si>
  <si>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</si>
  <si>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</si>
  <si>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</si>
  <si>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</si>
  <si>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</si>
  <si>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</si>
  <si>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</si>
  <si>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</si>
  <si>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</si>
  <si>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</si>
  <si>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</si>
  <si>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</si>
  <si>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</si>
  <si>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</si>
  <si>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</si>
  <si>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</si>
  <si>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</si>
  <si>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</si>
  <si>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</si>
  <si>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</si>
  <si>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</si>
  <si>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</si>
  <si>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</si>
  <si>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</si>
  <si>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</si>
  <si>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</si>
  <si>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</si>
  <si>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</si>
  <si>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</si>
  <si>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</si>
  <si>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</si>
  <si>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</si>
  <si>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</si>
  <si>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</si>
  <si>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</si>
  <si>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</si>
  <si>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</si>
  <si>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</si>
  <si>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</si>
  <si>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</si>
  <si>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</si>
  <si>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</si>
  <si>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</si>
  <si>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</si>
  <si>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</si>
  <si>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</si>
  <si>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</si>
  <si>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</si>
  <si>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</si>
  <si>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</si>
  <si>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</si>
  <si>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</si>
  <si>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</si>
  <si>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</si>
  <si>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</si>
  <si>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</si>
  <si>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</si>
  <si>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</si>
  <si>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</si>
  <si>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</si>
  <si>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</si>
  <si>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</si>
  <si>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</si>
  <si>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</si>
  <si>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</si>
  <si>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</si>
  <si>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</si>
  <si>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</si>
  <si>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</si>
  <si>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</si>
  <si>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</si>
  <si>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</si>
  <si>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</si>
  <si>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</si>
  <si>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</si>
  <si>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</si>
  <si>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</si>
  <si>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</si>
  <si>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</si>
  <si>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</si>
  <si>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</si>
  <si>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</si>
  <si>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</si>
  <si>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</si>
  <si>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</si>
  <si>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</si>
  <si>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</si>
  <si>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</si>
  <si>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</si>
  <si>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</si>
  <si>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</si>
  <si>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</si>
  <si>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</si>
  <si>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</si>
  <si>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</si>
  <si>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</si>
  <si>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</si>
  <si>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</si>
  <si>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</si>
  <si>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</si>
  <si>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</si>
  <si>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</si>
  <si>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</si>
  <si>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</si>
  <si>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</si>
  <si>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</si>
  <si>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</si>
  <si>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</si>
  <si>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</si>
  <si>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</si>
  <si>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</si>
  <si>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</si>
  <si>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</si>
  <si>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</si>
  <si>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</si>
  <si>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</si>
  <si>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</si>
  <si>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</si>
  <si>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</si>
  <si>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</si>
  <si>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</si>
  <si>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</si>
  <si>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</si>
  <si>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</si>
  <si>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</si>
  <si>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</si>
  <si>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</si>
  <si>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</si>
  <si>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</si>
  <si>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</si>
  <si>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</si>
  <si>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</si>
  <si>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</si>
  <si>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</si>
  <si>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</si>
  <si>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</si>
  <si>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</si>
  <si>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</si>
  <si>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</si>
  <si>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</si>
  <si>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</si>
  <si>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</si>
  <si>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</si>
  <si>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</si>
  <si>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</si>
  <si>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</si>
  <si>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</si>
  <si>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</si>
  <si>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</si>
  <si>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</si>
  <si>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</si>
  <si>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</si>
  <si>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</si>
  <si>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</si>
  <si>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</si>
  <si>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</si>
  <si>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</si>
  <si>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</si>
  <si>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</si>
  <si>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</si>
  <si>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</si>
  <si>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</si>
  <si>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</si>
  <si>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</si>
  <si>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</si>
  <si>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</si>
  <si>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</si>
  <si>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</si>
  <si>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</si>
  <si>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</si>
  <si>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</si>
  <si>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</si>
  <si>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</si>
  <si>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</si>
  <si>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</si>
  <si>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</si>
  <si>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</si>
  <si>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</si>
  <si>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</si>
  <si>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</si>
  <si>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</si>
  <si>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</si>
  <si>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</si>
  <si>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</si>
  <si>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</si>
  <si>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</si>
  <si>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</si>
  <si>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</si>
  <si>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</si>
  <si>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</si>
  <si>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</si>
  <si>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</si>
  <si>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</si>
  <si>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</si>
  <si>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</si>
  <si>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</si>
  <si>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</si>
  <si>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</si>
  <si>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</si>
  <si>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</si>
  <si>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</si>
  <si>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</si>
  <si>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</si>
  <si>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</si>
  <si>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</si>
  <si>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</si>
  <si>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</si>
  <si>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</si>
  <si>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</si>
  <si>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</si>
  <si>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</si>
  <si>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</si>
  <si>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</si>
  <si>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</si>
  <si>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</si>
  <si>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</si>
  <si>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</si>
  <si>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</si>
  <si>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</si>
  <si>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</si>
  <si>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</si>
  <si>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</si>
  <si>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</si>
  <si>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</si>
  <si>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</si>
  <si>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</si>
  <si>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</si>
  <si>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</si>
  <si>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</si>
  <si>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</si>
  <si>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</si>
  <si>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</si>
  <si>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</si>
  <si>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</si>
  <si>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</si>
  <si>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</si>
  <si>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</si>
  <si>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</si>
  <si>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</si>
  <si>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</si>
  <si>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</si>
  <si>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</si>
  <si>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</si>
  <si>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</si>
  <si>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</si>
  <si>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</si>
  <si>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</si>
  <si>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</si>
  <si>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</si>
  <si>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</si>
  <si>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</si>
  <si>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</si>
  <si>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</si>
  <si>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</si>
  <si>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</si>
  <si>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</si>
  <si>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</si>
  <si>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</si>
  <si>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</si>
  <si>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</si>
  <si>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</si>
  <si>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</si>
  <si>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</si>
  <si>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</si>
  <si>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</si>
  <si>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</si>
  <si>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</si>
  <si>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</si>
  <si>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</si>
  <si>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</si>
  <si>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</si>
  <si>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</si>
  <si>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</si>
  <si>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</si>
  <si>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</si>
  <si>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</si>
  <si>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</si>
  <si>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</si>
  <si>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</si>
  <si>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</si>
  <si>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</si>
  <si>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</si>
  <si>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</si>
  <si>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</si>
  <si>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</si>
  <si>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</si>
  <si>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</si>
  <si>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</si>
  <si>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</si>
  <si>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</si>
  <si>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</si>
  <si>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</si>
  <si>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</si>
  <si>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</si>
  <si>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</si>
  <si>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</si>
  <si>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</si>
  <si>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</si>
  <si>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</si>
  <si>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</si>
  <si>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</si>
  <si>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</si>
  <si>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</si>
  <si>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</si>
  <si>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</si>
  <si>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</si>
  <si>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</si>
  <si>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</si>
  <si>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</si>
  <si>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</si>
  <si>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</si>
  <si>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</si>
  <si>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</si>
  <si>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</si>
  <si>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</si>
  <si>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</si>
  <si>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</si>
  <si>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</si>
  <si>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</si>
  <si>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</si>
  <si>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</si>
  <si>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</si>
  <si>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</si>
  <si>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</si>
  <si>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</si>
  <si>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</si>
  <si>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</si>
  <si>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</si>
  <si>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</si>
  <si>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</si>
  <si>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</si>
  <si>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</si>
  <si>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</si>
  <si>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</si>
  <si>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</si>
  <si>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</si>
  <si>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</si>
  <si>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</si>
  <si>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</si>
  <si>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</si>
  <si>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</si>
  <si>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</si>
  <si>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</si>
  <si>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</si>
  <si>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</si>
  <si>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</si>
  <si>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</si>
  <si>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</si>
  <si>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</si>
  <si>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</si>
  <si>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</si>
  <si>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</si>
  <si>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</si>
  <si>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</si>
  <si>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</si>
  <si>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</si>
  <si>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</si>
  <si>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</si>
  <si>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</si>
  <si>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</si>
  <si>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</si>
  <si>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</si>
  <si>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</si>
  <si>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</si>
  <si>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</si>
  <si>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</si>
  <si>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</si>
  <si>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</si>
  <si>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</si>
  <si>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</si>
  <si>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</si>
  <si>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</si>
  <si>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</si>
  <si>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</si>
  <si>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</si>
  <si>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</si>
  <si>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</si>
  <si>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</si>
  <si>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</si>
  <si>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</si>
  <si>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</si>
  <si>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</si>
  <si>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</si>
  <si>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</si>
  <si>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</si>
  <si>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</si>
  <si>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</si>
  <si>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</si>
  <si>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</si>
  <si>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</si>
  <si>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</si>
  <si>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</si>
  <si>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</si>
  <si>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</si>
  <si>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</si>
  <si>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</si>
  <si>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</si>
  <si>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</si>
  <si>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</si>
  <si>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</si>
  <si>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</si>
  <si>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</si>
  <si>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</si>
  <si>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</si>
  <si>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</si>
  <si>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</si>
  <si>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</si>
  <si>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</si>
  <si>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</si>
  <si>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</si>
  <si>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</si>
  <si>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</si>
  <si>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</si>
  <si>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</si>
  <si>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</si>
  <si>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</si>
  <si>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</si>
  <si>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</si>
  <si>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</si>
  <si>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</si>
  <si>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</si>
  <si>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</si>
  <si>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</si>
  <si>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</si>
  <si>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</si>
  <si>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</si>
  <si>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</si>
  <si>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</si>
  <si>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</si>
  <si>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</si>
  <si>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</si>
  <si>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</si>
  <si>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</si>
  <si>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</si>
  <si>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</si>
  <si>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</si>
  <si>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</si>
  <si>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</si>
  <si>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</si>
  <si>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</si>
  <si>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</si>
  <si>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</si>
  <si>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</si>
  <si>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</si>
  <si>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</si>
  <si>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</si>
  <si>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</si>
  <si>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</si>
  <si>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</si>
  <si>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</si>
  <si>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</si>
  <si>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</si>
  <si>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</si>
  <si>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</si>
  <si>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</si>
  <si>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</si>
  <si>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</si>
  <si>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</si>
  <si>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</si>
  <si>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</si>
  <si>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</si>
  <si>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</si>
  <si>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</si>
  <si>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</si>
  <si>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</si>
  <si>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</si>
  <si>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</si>
  <si>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</si>
  <si>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</si>
  <si>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</si>
  <si>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</si>
  <si>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</si>
  <si>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</si>
  <si>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</si>
  <si>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</si>
  <si>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</si>
  <si>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</si>
  <si>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</si>
  <si>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</si>
  <si>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</si>
  <si>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</si>
  <si>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</si>
  <si>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</si>
  <si>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</si>
  <si>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</si>
  <si>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</si>
  <si>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</si>
  <si>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</si>
  <si>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</si>
  <si>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</si>
  <si>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</si>
  <si>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</si>
  <si>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</si>
  <si>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</si>
  <si>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</si>
  <si>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</si>
  <si>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</si>
  <si>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</si>
  <si>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</si>
  <si>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</si>
  <si>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</si>
  <si>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</si>
  <si>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</si>
  <si>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</si>
  <si>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</si>
  <si>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</si>
  <si>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</si>
  <si>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</si>
  <si>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</si>
  <si>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</si>
  <si>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</si>
  <si>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</si>
  <si>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</si>
  <si>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</si>
  <si>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</si>
  <si>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</si>
  <si>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</si>
  <si>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</si>
  <si>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</si>
  <si>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</si>
  <si>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</si>
  <si>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</si>
  <si>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</si>
  <si>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</si>
  <si>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</si>
  <si>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</si>
  <si>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</si>
  <si>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</si>
  <si>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</si>
  <si>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</si>
  <si>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</si>
  <si>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</si>
  <si>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</si>
  <si>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</si>
  <si>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</si>
  <si>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</si>
  <si>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</si>
  <si>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</si>
  <si>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</si>
  <si>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</si>
  <si>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</si>
  <si>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</si>
  <si>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</si>
  <si>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</si>
  <si>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</si>
  <si>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</si>
  <si>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</si>
  <si>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</si>
  <si>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</si>
  <si>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</si>
  <si>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</si>
  <si>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</si>
  <si>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</si>
  <si>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</si>
  <si>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</si>
  <si>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</si>
  <si>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</si>
  <si>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</si>
  <si>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</si>
  <si>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</si>
  <si>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</si>
  <si>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</si>
  <si>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</si>
  <si>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</si>
  <si>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</si>
  <si>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</si>
  <si>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</si>
  <si>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</si>
  <si>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</si>
  <si>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</si>
  <si>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</si>
  <si>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</si>
  <si>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</si>
  <si>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</si>
  <si>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</si>
  <si>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</si>
  <si>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</si>
  <si>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</si>
  <si>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</si>
  <si>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</si>
  <si>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</si>
  <si>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</si>
  <si>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</si>
  <si>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</si>
  <si>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</si>
  <si>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</si>
  <si>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</si>
  <si>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</si>
  <si>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</si>
  <si>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</si>
  <si>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</si>
  <si>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</si>
  <si>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</si>
  <si>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</si>
  <si>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</si>
  <si>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</si>
  <si>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</si>
  <si>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</si>
  <si>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</si>
  <si>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</si>
  <si>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</si>
  <si>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</si>
  <si>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</si>
  <si>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</si>
  <si>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</si>
  <si>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</si>
  <si>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</si>
  <si>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</si>
  <si>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</si>
  <si>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</si>
  <si>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</si>
  <si>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</si>
  <si>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</si>
  <si>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</si>
  <si>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</si>
  <si>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</si>
  <si>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</si>
  <si>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</si>
  <si>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</si>
  <si>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</si>
  <si>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</si>
  <si>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</si>
  <si>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</si>
  <si>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</si>
  <si>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</si>
  <si>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</si>
  <si>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</si>
  <si>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</si>
  <si>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</si>
  <si>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</si>
  <si>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</si>
  <si>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</si>
  <si>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</si>
  <si>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</si>
  <si>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</si>
  <si>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</si>
  <si>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</si>
  <si>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</si>
  <si>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</si>
  <si>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</si>
  <si>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</si>
  <si>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</si>
  <si>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</si>
  <si>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</si>
  <si>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</si>
  <si>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</si>
  <si>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</si>
  <si>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</si>
  <si>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</si>
  <si>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</si>
  <si>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</si>
  <si>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</si>
  <si>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</si>
  <si>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</si>
  <si>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</si>
  <si>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</si>
  <si>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</si>
  <si>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</si>
  <si>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</si>
  <si>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</si>
  <si>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</si>
  <si>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</si>
  <si>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</si>
  <si>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</si>
  <si>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</si>
  <si>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</si>
  <si>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</si>
  <si>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</si>
  <si>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</si>
  <si>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</si>
  <si>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</si>
  <si>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</si>
  <si>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</si>
  <si>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</si>
  <si>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</si>
  <si>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</si>
  <si>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</si>
  <si>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</si>
  <si>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</si>
  <si>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</si>
  <si>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</si>
  <si>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</si>
  <si>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</si>
  <si>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</si>
  <si>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</si>
  <si>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</si>
  <si>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</si>
  <si>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</si>
  <si>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</si>
  <si>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</si>
  <si>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</si>
  <si>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</si>
  <si>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</si>
  <si>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</si>
  <si>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</si>
  <si>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</si>
  <si>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</si>
  <si>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</si>
  <si>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</si>
  <si>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</si>
  <si>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</si>
  <si>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</si>
  <si>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</si>
  <si>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</si>
  <si>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</si>
  <si>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</si>
  <si>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</si>
  <si>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</si>
  <si>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</si>
  <si>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</si>
  <si>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</si>
  <si>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</si>
  <si>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</si>
  <si>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</si>
  <si>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</si>
  <si>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</si>
  <si>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</si>
  <si>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</si>
  <si>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</si>
  <si>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</si>
  <si>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</si>
  <si>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</si>
  <si>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</si>
  <si>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</si>
  <si>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</si>
  <si>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</si>
  <si>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</si>
  <si>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</si>
  <si>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</si>
  <si>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</si>
  <si>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</si>
  <si>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</si>
  <si>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</si>
  <si>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</si>
  <si>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</si>
  <si>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</si>
  <si>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</si>
  <si>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</si>
  <si>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</si>
  <si>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</si>
  <si>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</si>
  <si>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</si>
  <si>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</si>
  <si>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</si>
  <si>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</si>
  <si>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</si>
  <si>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</si>
  <si>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</si>
  <si>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</si>
  <si>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</si>
  <si>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</si>
  <si>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</si>
  <si>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</si>
  <si>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</si>
  <si>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</si>
  <si>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</si>
  <si>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</si>
  <si>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</si>
  <si>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</si>
  <si>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</si>
  <si>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</si>
  <si>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</si>
  <si>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</si>
  <si>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</si>
  <si>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</si>
  <si>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</si>
  <si>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</si>
  <si>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</si>
  <si>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</si>
  <si>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</si>
  <si>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</si>
  <si>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</si>
  <si>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</si>
  <si>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</si>
  <si>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</si>
  <si>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</si>
  <si>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</si>
  <si>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</si>
  <si>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</si>
  <si>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</si>
  <si>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</si>
  <si>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</si>
  <si>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</si>
  <si>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</si>
  <si>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</si>
  <si>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</si>
  <si>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</si>
  <si>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</si>
  <si>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</si>
  <si>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</si>
  <si>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</si>
  <si>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</si>
  <si>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</si>
  <si>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</si>
  <si>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</si>
  <si>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</si>
  <si>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</si>
  <si>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</si>
  <si>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</si>
  <si>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</si>
  <si>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</si>
  <si>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</si>
  <si>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</si>
  <si>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</si>
  <si>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</si>
  <si>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</si>
  <si>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</si>
  <si>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</si>
  <si>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</si>
  <si>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</si>
  <si>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</si>
  <si>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</si>
  <si>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</si>
  <si>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</si>
  <si>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</si>
  <si>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</si>
  <si>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</si>
  <si>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</si>
  <si>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</si>
  <si>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</si>
  <si>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</si>
  <si>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</si>
  <si>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</si>
  <si>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</si>
  <si>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</si>
  <si>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</si>
  <si>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</si>
  <si>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</si>
  <si>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</si>
  <si>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</si>
  <si>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</si>
  <si>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</si>
  <si>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</si>
  <si>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</si>
  <si>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</si>
  <si>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</si>
  <si>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</si>
  <si>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</si>
  <si>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</si>
  <si>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</si>
  <si>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</si>
  <si>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</si>
  <si>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</si>
  <si>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</si>
  <si>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</si>
  <si>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</si>
  <si>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</si>
  <si>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</si>
  <si>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</si>
  <si>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</si>
  <si>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</si>
  <si>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</si>
  <si>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</si>
  <si>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</si>
  <si>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</si>
  <si>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</si>
  <si>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</si>
  <si>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</si>
  <si>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</si>
  <si>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</si>
  <si>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</si>
  <si>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</si>
  <si>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</si>
  <si>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</si>
  <si>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</si>
  <si>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</si>
  <si>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</si>
  <si>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</si>
  <si>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</si>
  <si>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</si>
  <si>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</si>
  <si>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</si>
  <si>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</si>
  <si>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</si>
  <si>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</si>
  <si>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</si>
  <si>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</si>
  <si>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</si>
  <si>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</si>
  <si>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</si>
  <si>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</si>
  <si>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</si>
  <si>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</si>
  <si>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</si>
  <si>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</si>
  <si>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</si>
  <si>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</si>
  <si>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</si>
  <si>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</si>
  <si>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</si>
  <si>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</si>
  <si>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</si>
  <si>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</si>
  <si>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</si>
  <si>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</si>
  <si>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</si>
  <si>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</si>
  <si>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</si>
  <si>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</si>
  <si>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</si>
  <si>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</si>
  <si>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</si>
  <si>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</si>
  <si>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</si>
  <si>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</si>
  <si>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</si>
  <si>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</si>
  <si>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</si>
  <si>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</si>
  <si>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</si>
  <si>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</si>
  <si>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</si>
  <si>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</si>
  <si>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</si>
  <si>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</si>
  <si>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</si>
  <si>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</si>
  <si>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</si>
  <si>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</si>
  <si>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</si>
  <si>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</si>
  <si>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</si>
  <si>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</si>
  <si>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</si>
  <si>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</si>
  <si>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</si>
  <si>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</si>
  <si>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</si>
  <si>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</si>
  <si>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</si>
  <si>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</si>
  <si>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</si>
  <si>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</si>
  <si>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</si>
  <si>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</si>
  <si>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</si>
  <si>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</si>
  <si>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</si>
  <si>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</si>
  <si>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</si>
  <si>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</si>
  <si>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</si>
  <si>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</si>
  <si>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</si>
  <si>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</si>
  <si>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</si>
  <si>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</si>
  <si>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</si>
  <si>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</si>
  <si>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</si>
  <si>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</si>
  <si>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</si>
  <si>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</si>
  <si>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</si>
  <si>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</si>
  <si>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</si>
  <si>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</si>
  <si>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</si>
  <si>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</si>
  <si>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</si>
  <si>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</si>
  <si>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</si>
  <si>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</si>
  <si>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</si>
  <si>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</si>
  <si>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</si>
  <si>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</si>
  <si>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</si>
  <si>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</si>
  <si>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</si>
  <si>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</si>
  <si>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</si>
  <si>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</si>
  <si>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</si>
  <si>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</si>
  <si>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</si>
  <si>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</si>
  <si>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</si>
  <si>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</si>
  <si>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</si>
  <si>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</si>
  <si>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</si>
  <si>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</si>
  <si>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</si>
  <si>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</si>
  <si>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</si>
  <si>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</si>
  <si>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</si>
  <si>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</si>
  <si>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</si>
  <si>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</si>
  <si>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</si>
  <si>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</si>
  <si>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</si>
  <si>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</si>
  <si>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</si>
  <si>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</si>
  <si>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</si>
  <si>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</si>
  <si>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</si>
  <si>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</si>
  <si>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</si>
  <si>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</si>
  <si>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</si>
  <si>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</si>
  <si>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</si>
  <si>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</si>
  <si>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</si>
  <si>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</si>
  <si>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</si>
  <si>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</si>
  <si>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</si>
  <si>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</si>
  <si>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</si>
  <si>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</si>
  <si>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</si>
  <si>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</si>
  <si>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</si>
  <si>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</si>
  <si>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</si>
  <si>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</si>
  <si>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</si>
  <si>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</si>
  <si>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</si>
  <si>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</si>
  <si>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</si>
  <si>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</si>
  <si>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</si>
  <si>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</si>
  <si>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</si>
  <si>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</si>
  <si>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</si>
  <si>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</si>
  <si>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</si>
  <si>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</si>
  <si>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</si>
  <si>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</si>
  <si>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</si>
  <si>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</si>
  <si>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</si>
  <si>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</si>
  <si>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</si>
  <si>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</si>
  <si>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</si>
  <si>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</si>
  <si>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</si>
  <si>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</si>
  <si>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</si>
  <si>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</si>
  <si>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</si>
  <si>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</si>
  <si>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</si>
  <si>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</si>
  <si>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</si>
  <si>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</si>
  <si>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</si>
  <si>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</si>
  <si>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</si>
  <si>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</si>
  <si>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</si>
  <si>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</si>
  <si>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</si>
  <si>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</si>
  <si>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</si>
  <si>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</si>
  <si>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</si>
  <si>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</si>
  <si>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</si>
  <si>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</si>
  <si>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</si>
  <si>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</si>
  <si>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</si>
  <si>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</si>
  <si>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</si>
  <si>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</si>
  <si>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</si>
  <si>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</si>
  <si>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</si>
  <si>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</si>
  <si>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</si>
  <si>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</si>
  <si>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</si>
  <si>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</si>
  <si>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</si>
  <si>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</si>
  <si>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</si>
  <si>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</si>
  <si>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</si>
  <si>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</si>
  <si>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</si>
  <si>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</si>
  <si>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</si>
  <si>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</si>
  <si>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</si>
  <si>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</si>
  <si>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</si>
  <si>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</si>
  <si>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</si>
  <si>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</si>
  <si>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</si>
  <si>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</si>
  <si>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</si>
  <si>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</si>
  <si>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</si>
  <si>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</si>
  <si>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</si>
  <si>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</si>
  <si>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</si>
  <si>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</si>
  <si>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</si>
  <si>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</si>
  <si>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</si>
  <si>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</si>
  <si>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</si>
  <si>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</si>
  <si>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</si>
  <si>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</si>
  <si>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</si>
  <si>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</si>
  <si>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</si>
  <si>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</si>
  <si>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</si>
  <si>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</si>
  <si>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</si>
  <si>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</si>
  <si>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</si>
  <si>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</si>
  <si>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</si>
  <si>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</si>
  <si>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</si>
  <si>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</si>
  <si>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</si>
  <si>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</si>
  <si>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</si>
  <si>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</si>
  <si>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</si>
  <si>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</si>
  <si>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</si>
  <si>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</si>
  <si>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</si>
  <si>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</si>
  <si>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</si>
  <si>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</si>
  <si>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</si>
  <si>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</si>
  <si>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</si>
  <si>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</si>
  <si>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</si>
  <si>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</si>
  <si>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</si>
  <si>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</si>
  <si>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</si>
  <si>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</si>
  <si>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</si>
  <si>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</si>
  <si>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</si>
  <si>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</si>
  <si>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</si>
  <si>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</si>
  <si>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</si>
  <si>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</si>
  <si>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</si>
  <si>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</si>
  <si>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</si>
  <si>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</si>
  <si>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</si>
  <si>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</si>
  <si>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</si>
  <si>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</si>
  <si>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</si>
  <si>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</si>
  <si>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</si>
  <si>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</si>
  <si>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</si>
  <si>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</si>
  <si>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</si>
  <si>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</si>
  <si>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</si>
  <si>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</si>
  <si>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</si>
  <si>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</si>
  <si>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</si>
  <si>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</si>
  <si>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</si>
  <si>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</si>
  <si>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</si>
  <si>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</si>
  <si>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</si>
  <si>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</si>
  <si>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</si>
  <si>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</si>
  <si>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</si>
  <si>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</si>
  <si>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</si>
  <si>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</si>
  <si>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</si>
  <si>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</si>
  <si>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</si>
  <si>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</si>
  <si>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</si>
  <si>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</si>
  <si>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</si>
  <si>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</si>
  <si>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</si>
  <si>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</si>
  <si>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</si>
  <si>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</si>
  <si>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</si>
  <si>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</si>
  <si>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</si>
  <si>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</si>
  <si>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</si>
  <si>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</si>
  <si>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</si>
  <si>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</si>
  <si>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</si>
  <si>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</si>
  <si>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</si>
  <si>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</si>
  <si>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</si>
  <si>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</si>
  <si>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</si>
  <si>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</si>
  <si>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</si>
  <si>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</si>
  <si>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</si>
  <si>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</si>
  <si>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</si>
  <si>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</si>
  <si>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</si>
  <si>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</si>
  <si>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</si>
  <si>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</si>
  <si>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</si>
  <si>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</si>
  <si>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</si>
  <si>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</si>
  <si>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</si>
  <si>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</si>
  <si>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</si>
  <si>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</si>
  <si>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</si>
  <si>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</si>
  <si>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</si>
  <si>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</si>
  <si>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</si>
  <si>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</si>
  <si>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</si>
  <si>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</si>
  <si>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</si>
  <si>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</si>
  <si>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</si>
  <si>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</si>
  <si>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</si>
  <si>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</si>
  <si>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</si>
  <si>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</si>
  <si>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</si>
  <si>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</si>
  <si>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</si>
  <si>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</si>
  <si>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</si>
  <si>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</si>
  <si>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</si>
  <si>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</si>
  <si>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</si>
  <si>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</si>
  <si>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</si>
  <si>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</si>
  <si>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</si>
  <si>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</si>
  <si>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</si>
  <si>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</si>
  <si>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</si>
  <si>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</si>
  <si>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</si>
  <si>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</si>
  <si>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</si>
  <si>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</si>
  <si>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</si>
  <si>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</si>
  <si>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</si>
  <si>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</si>
  <si>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</si>
  <si>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</si>
  <si>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</si>
  <si>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</si>
  <si>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</si>
  <si>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</si>
  <si>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</si>
  <si>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</si>
  <si>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</si>
  <si>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</si>
  <si>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</si>
  <si>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</si>
  <si>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</si>
  <si>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</si>
  <si>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</si>
  <si>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</si>
  <si>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</si>
  <si>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</si>
  <si>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</si>
  <si>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</si>
  <si>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</si>
  <si>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</si>
  <si>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</si>
  <si>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</si>
  <si>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</si>
  <si>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</si>
  <si>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</si>
  <si>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</si>
  <si>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</si>
  <si>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</si>
  <si>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</si>
  <si>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</si>
  <si>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</si>
  <si>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</si>
  <si>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</si>
  <si>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</si>
  <si>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</si>
  <si>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</si>
  <si>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</si>
  <si>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</si>
  <si>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</si>
  <si>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</si>
  <si>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</si>
  <si>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</si>
  <si>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</si>
  <si>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</si>
  <si>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</si>
  <si>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</si>
  <si>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</si>
  <si>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</si>
  <si>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</si>
  <si>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</si>
  <si>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</si>
  <si>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</si>
  <si>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</si>
  <si>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</si>
  <si>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</si>
  <si>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</si>
  <si>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</si>
  <si>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</si>
  <si>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</si>
  <si>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</si>
  <si>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</si>
  <si>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</si>
  <si>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</si>
  <si>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</si>
  <si>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</si>
  <si>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</si>
  <si>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</si>
  <si>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</si>
  <si>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</si>
  <si>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</si>
  <si>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</si>
  <si>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</si>
  <si>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</si>
  <si>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</si>
  <si>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</si>
  <si>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</si>
  <si>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</si>
  <si>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</si>
  <si>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</si>
  <si>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</si>
  <si>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</si>
  <si>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</si>
  <si>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</si>
  <si>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</si>
  <si>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</si>
  <si>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</si>
  <si>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</si>
  <si>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</si>
  <si>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</si>
  <si>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</si>
  <si>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</si>
  <si>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</si>
  <si>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</si>
  <si>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</si>
  <si>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</si>
  <si>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</si>
  <si>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</si>
  <si>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</si>
  <si>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</si>
  <si>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</si>
  <si>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</si>
  <si>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</si>
  <si>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</si>
  <si>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</si>
  <si>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</si>
  <si>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</si>
  <si>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</si>
  <si>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</si>
  <si>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</si>
  <si>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</si>
  <si>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</si>
  <si>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</si>
  <si>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</si>
  <si>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</si>
  <si>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</si>
  <si>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</si>
  <si>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</si>
  <si>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</si>
  <si>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</si>
  <si>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</si>
  <si>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</si>
  <si>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</si>
  <si>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</si>
  <si>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</si>
  <si>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</si>
  <si>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</si>
  <si>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</si>
  <si>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</si>
  <si>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</si>
  <si>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</si>
  <si>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</si>
  <si>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</si>
  <si>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</si>
  <si>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</si>
  <si>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</si>
  <si>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</si>
  <si>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</si>
  <si>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</si>
  <si>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</si>
  <si>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</si>
  <si>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</si>
  <si>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</si>
  <si>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</si>
  <si>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</si>
  <si>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</si>
  <si>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</si>
  <si>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</si>
  <si>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</si>
  <si>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</si>
  <si>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</si>
  <si>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</si>
  <si>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</si>
  <si>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</si>
  <si>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</si>
  <si>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</si>
  <si>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</si>
  <si>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</si>
  <si>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</si>
  <si>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</si>
  <si>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</si>
  <si>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</si>
  <si>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</si>
  <si>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</si>
  <si>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</si>
  <si>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</si>
  <si>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</si>
  <si>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</si>
  <si>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</si>
  <si>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</si>
  <si>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</si>
  <si>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</si>
  <si>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</si>
  <si>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</si>
  <si>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</si>
  <si>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</si>
  <si>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</si>
  <si>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</si>
  <si>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</si>
  <si>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</si>
  <si>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</si>
  <si>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</si>
  <si>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</si>
  <si>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</si>
  <si>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</si>
  <si>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</si>
  <si>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</si>
  <si>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</si>
  <si>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</si>
  <si>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</si>
  <si>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</si>
  <si>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</si>
  <si>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</si>
  <si>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</si>
  <si>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</si>
  <si>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</si>
  <si>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</si>
  <si>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</si>
  <si>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</si>
  <si>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</si>
  <si>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</si>
  <si>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</si>
  <si>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</si>
  <si>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</si>
  <si>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</si>
  <si>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</si>
  <si>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</si>
  <si>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</si>
  <si>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</si>
  <si>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</si>
  <si>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</si>
  <si>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</si>
  <si>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</si>
  <si>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</si>
  <si>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</si>
  <si>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</si>
  <si>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</si>
  <si>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</si>
  <si>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</si>
  <si>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</si>
  <si>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</si>
  <si>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</si>
  <si>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</si>
  <si>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</si>
  <si>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</si>
  <si>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</si>
  <si>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</si>
  <si>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</si>
  <si>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</si>
  <si>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</si>
  <si>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</si>
  <si>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</si>
  <si>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</si>
  <si>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</si>
  <si>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</si>
  <si>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</si>
  <si>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</si>
  <si>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</si>
  <si>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</si>
  <si>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</si>
  <si>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</si>
  <si>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</si>
  <si>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</si>
  <si>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</si>
  <si>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</si>
  <si>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</si>
  <si>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</si>
  <si>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</si>
  <si>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</si>
  <si>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</si>
  <si>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</si>
  <si>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</si>
  <si>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</si>
  <si>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</si>
  <si>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</si>
  <si>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</si>
  <si>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</si>
  <si>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</si>
  <si>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</si>
  <si>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</si>
  <si>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</si>
  <si>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</si>
  <si>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</si>
  <si>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</si>
  <si>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</si>
  <si>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</si>
  <si>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</si>
  <si>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</si>
  <si>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</si>
  <si>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</si>
  <si>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</si>
  <si>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</si>
  <si>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</si>
  <si>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</si>
  <si>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</si>
  <si>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</si>
  <si>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</si>
  <si>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</si>
  <si>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</si>
  <si>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</si>
  <si>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</si>
  <si>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</si>
  <si>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</si>
  <si>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</si>
  <si>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</si>
  <si>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</si>
  <si>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</si>
  <si>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</si>
  <si>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</si>
  <si>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</si>
  <si>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</si>
  <si>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</si>
  <si>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</si>
  <si>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</si>
  <si>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</si>
  <si>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</si>
  <si>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</si>
  <si>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</si>
  <si>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</si>
  <si>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</si>
  <si>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</si>
  <si>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</si>
  <si>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</si>
  <si>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</si>
  <si>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</si>
  <si>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</si>
  <si>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</si>
  <si>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</si>
  <si>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</si>
  <si>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</si>
  <si>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</si>
  <si>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</si>
  <si>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</si>
  <si>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</si>
  <si>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</si>
  <si>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</si>
  <si>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</si>
  <si>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</si>
  <si>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</si>
  <si>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</si>
  <si>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</si>
  <si>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</si>
  <si>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</si>
  <si>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</si>
  <si>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</si>
  <si>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</si>
  <si>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</si>
  <si>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</si>
  <si>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</si>
  <si>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</si>
  <si>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</si>
  <si>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</si>
  <si>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</si>
  <si>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</si>
  <si>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</si>
  <si>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</si>
  <si>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</si>
  <si>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</si>
  <si>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</si>
  <si>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</si>
  <si>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</si>
  <si>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</si>
  <si>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</si>
  <si>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</si>
  <si>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</si>
  <si>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</si>
  <si>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</si>
  <si>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</si>
  <si>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</si>
  <si>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</si>
  <si>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</si>
  <si>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</si>
  <si>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</si>
  <si>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</si>
  <si>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</si>
  <si>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</si>
  <si>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</si>
  <si>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</si>
  <si>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</si>
  <si>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</si>
  <si>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</si>
  <si>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</si>
  <si>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</si>
  <si>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</si>
  <si>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</si>
  <si>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</si>
  <si>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</si>
  <si>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</si>
  <si>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</si>
  <si>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</si>
  <si>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</si>
  <si>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</si>
  <si>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</si>
  <si>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</si>
  <si>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</si>
  <si>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</si>
  <si>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</si>
  <si>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</si>
  <si>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</si>
  <si>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</si>
  <si>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</si>
  <si>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</si>
  <si>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</si>
  <si>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</si>
  <si>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</si>
  <si>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</si>
  <si>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</si>
  <si>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</si>
  <si>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</si>
  <si>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</si>
  <si>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</si>
  <si>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</si>
  <si>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</si>
  <si>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</si>
  <si>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</si>
  <si>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</si>
  <si>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</si>
  <si>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</si>
  <si>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</si>
  <si>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</si>
  <si>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</si>
  <si>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</si>
  <si>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</si>
  <si>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</si>
  <si>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</si>
  <si>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</si>
  <si>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</si>
  <si>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</si>
  <si>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</si>
  <si>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</si>
  <si>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</si>
  <si>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</si>
  <si>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</si>
  <si>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</si>
  <si>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</si>
  <si>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</si>
  <si>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</si>
  <si>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</si>
  <si>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</si>
  <si>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</si>
  <si>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</si>
  <si>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</si>
  <si>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</si>
  <si>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</si>
  <si>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</si>
  <si>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</si>
  <si>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</si>
  <si>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</si>
  <si>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</si>
  <si>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</si>
  <si>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</si>
  <si>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</si>
  <si>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</si>
  <si>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</si>
  <si>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</si>
  <si>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</si>
  <si>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</si>
  <si>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</si>
  <si>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</si>
  <si>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</si>
  <si>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</si>
  <si>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</si>
  <si>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</si>
  <si>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</si>
  <si>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</si>
  <si>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</si>
  <si>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</si>
  <si>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</si>
  <si>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</si>
  <si>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</si>
  <si>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</si>
  <si>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</si>
  <si>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</si>
  <si>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</si>
  <si>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</si>
  <si>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</si>
  <si>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</si>
  <si>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</si>
  <si>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</si>
  <si>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</si>
  <si>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</si>
  <si>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</si>
  <si>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</si>
  <si>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</si>
  <si>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</si>
  <si>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</si>
  <si>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</si>
  <si>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</si>
  <si>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</si>
  <si>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</si>
  <si>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</si>
  <si>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</si>
  <si>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</si>
  <si>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</si>
  <si>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</si>
  <si>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</si>
  <si>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</si>
  <si>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</si>
  <si>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</si>
  <si>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</si>
  <si>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</si>
  <si>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</si>
  <si>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</si>
  <si>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</si>
  <si>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</si>
  <si>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</si>
  <si>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</si>
  <si>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</si>
  <si>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</si>
  <si>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</si>
  <si>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</si>
  <si>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</si>
  <si>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</si>
  <si>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</si>
  <si>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</si>
  <si>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</si>
  <si>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</si>
  <si>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</si>
  <si>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</si>
  <si>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</si>
  <si>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</si>
  <si>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</si>
  <si>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</si>
  <si>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</si>
  <si>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</si>
  <si>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</si>
  <si>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</si>
  <si>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</si>
  <si>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</si>
  <si>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</si>
  <si>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</si>
  <si>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</si>
  <si>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</si>
  <si>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</si>
  <si>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</si>
  <si>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</si>
  <si>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</si>
  <si>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</si>
  <si>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</si>
  <si>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</si>
  <si>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</si>
  <si>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</si>
  <si>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</si>
  <si>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</si>
  <si>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</si>
  <si>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</si>
  <si>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</si>
  <si>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</si>
  <si>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</si>
  <si>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</si>
  <si>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</si>
  <si>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</si>
  <si>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</si>
  <si>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</si>
  <si>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</si>
  <si>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</si>
  <si>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</si>
  <si>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</si>
  <si>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</si>
  <si>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</si>
  <si>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</si>
  <si>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</si>
  <si>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</si>
  <si>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</si>
  <si>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</si>
  <si>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</si>
  <si>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</si>
  <si>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</si>
  <si>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</si>
  <si>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</si>
  <si>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</si>
  <si>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</si>
  <si>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</si>
  <si>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</si>
  <si>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</si>
  <si>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</si>
  <si>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</si>
  <si>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</si>
  <si>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</si>
  <si>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</si>
  <si>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</si>
  <si>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</si>
  <si>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</si>
  <si>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</si>
  <si>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</si>
  <si>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</si>
  <si>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</si>
  <si>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</si>
  <si>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</si>
  <si>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</si>
  <si>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</si>
  <si>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</si>
  <si>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</si>
  <si>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</si>
  <si>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</si>
  <si>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</si>
  <si>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</si>
  <si>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</si>
  <si>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</si>
  <si>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</si>
  <si>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</si>
  <si>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</si>
  <si>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</si>
  <si>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</si>
  <si>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</si>
  <si>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</si>
  <si>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</si>
  <si>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</si>
  <si>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</si>
  <si>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</si>
  <si>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</si>
  <si>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</si>
  <si>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</si>
  <si>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</si>
  <si>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</si>
  <si>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</si>
  <si>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</si>
  <si>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</si>
  <si>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</si>
  <si>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</si>
  <si>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</si>
  <si>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</si>
  <si>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</si>
  <si>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</si>
  <si>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</si>
  <si>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</si>
  <si>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</si>
  <si>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</si>
  <si>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</si>
  <si>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</si>
  <si>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</si>
  <si>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</si>
  <si>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</si>
  <si>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</si>
  <si>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</si>
  <si>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</si>
  <si>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</si>
  <si>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</si>
  <si>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</si>
  <si>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</si>
  <si>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</si>
  <si>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</si>
  <si>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</si>
  <si>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</si>
  <si>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</si>
  <si>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</si>
  <si>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</si>
  <si>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</si>
  <si>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</si>
  <si>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</si>
  <si>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</si>
  <si>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</si>
  <si>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</si>
  <si>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</si>
  <si>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</si>
  <si>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</si>
  <si>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</si>
  <si>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</si>
  <si>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</si>
  <si>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</si>
  <si>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</si>
  <si>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</si>
  <si>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</si>
  <si>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</si>
  <si>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</si>
  <si>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</si>
  <si>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</si>
  <si>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</si>
  <si>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</si>
  <si>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</si>
  <si>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</si>
  <si>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</si>
  <si>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</si>
  <si>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</si>
  <si>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</si>
  <si>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</si>
  <si>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</si>
  <si>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</si>
  <si>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</si>
  <si>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</si>
  <si>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</si>
  <si>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</si>
  <si>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</si>
  <si>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</si>
  <si>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</si>
  <si>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</si>
  <si>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</si>
  <si>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</si>
  <si>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</si>
  <si>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</si>
  <si>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</si>
  <si>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</si>
  <si>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</si>
  <si>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</si>
  <si>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</si>
  <si>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</si>
  <si>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</si>
  <si>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</si>
  <si>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</si>
  <si>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</si>
  <si>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</si>
  <si>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</si>
  <si>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</si>
  <si>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</si>
  <si>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</si>
  <si>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</si>
  <si>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</si>
  <si>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</si>
  <si>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</si>
  <si>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</si>
  <si>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</si>
  <si>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</si>
  <si>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</si>
  <si>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</si>
  <si>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</si>
  <si>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</si>
  <si>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</si>
  <si>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</si>
  <si>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</si>
  <si>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</si>
  <si>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</si>
  <si>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</si>
  <si>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</si>
  <si>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</si>
  <si>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</si>
  <si>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</si>
  <si>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</si>
  <si>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</si>
  <si>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</si>
  <si>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</si>
  <si>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</si>
  <si>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</si>
  <si>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</si>
  <si>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</si>
  <si>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</si>
  <si>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</si>
  <si>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</si>
  <si>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</si>
  <si>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</si>
  <si>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</si>
  <si>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</si>
  <si>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</si>
  <si>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</si>
  <si>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</si>
  <si>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</si>
  <si>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</si>
  <si>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</si>
  <si>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</si>
  <si>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</si>
  <si>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</si>
  <si>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</si>
  <si>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</si>
  <si>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</si>
  <si>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</si>
  <si>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</si>
  <si>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</si>
  <si>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</si>
  <si>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</si>
  <si>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</si>
  <si>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</si>
  <si>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</si>
  <si>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</si>
  <si>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</si>
  <si>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</si>
  <si>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</si>
  <si>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</si>
  <si>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</si>
  <si>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</si>
  <si>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</si>
  <si>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</si>
  <si>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</si>
  <si>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</si>
  <si>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</si>
  <si>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</si>
  <si>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</si>
  <si>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</si>
  <si>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</si>
  <si>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</si>
  <si>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</si>
  <si>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</si>
  <si>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</si>
  <si>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</si>
  <si>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</si>
  <si>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</si>
  <si>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</si>
  <si>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</si>
  <si>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</si>
  <si>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</si>
  <si>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</si>
  <si>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</si>
  <si>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</si>
  <si>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</si>
  <si>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</si>
  <si>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</si>
  <si>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</si>
  <si>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</si>
  <si>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</si>
  <si>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</si>
  <si>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</si>
  <si>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</si>
  <si>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</si>
  <si>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</si>
  <si>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</si>
  <si>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</si>
  <si>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</si>
  <si>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</si>
  <si>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</si>
  <si>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</si>
  <si>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</si>
  <si>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</si>
  <si>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</si>
  <si>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</si>
  <si>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</si>
  <si>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</si>
  <si>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</si>
  <si>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</si>
  <si>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</si>
  <si>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</si>
  <si>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</si>
  <si>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</si>
  <si>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</si>
  <si>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</si>
  <si>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</si>
  <si>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</si>
  <si>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</si>
  <si>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</si>
  <si>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</si>
  <si>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</si>
  <si>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</si>
  <si>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</si>
  <si>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</si>
  <si>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</si>
  <si>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</si>
  <si>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</si>
  <si>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</si>
  <si>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</si>
  <si>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</si>
  <si>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</si>
  <si>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</si>
  <si>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</si>
  <si>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</si>
  <si>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</si>
  <si>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</si>
  <si>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</si>
  <si>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</si>
  <si>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</si>
  <si>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</si>
  <si>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</si>
  <si>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</si>
  <si>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</si>
  <si>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</si>
  <si>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</si>
  <si>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</si>
  <si>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</si>
  <si>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</si>
  <si>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</si>
  <si>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</si>
  <si>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</si>
  <si>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</si>
  <si>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</si>
  <si>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</si>
  <si>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</si>
  <si>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</si>
  <si>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</si>
  <si>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</si>
  <si>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</si>
  <si>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</si>
  <si>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</si>
  <si>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</si>
  <si>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</si>
  <si>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</si>
  <si>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</si>
  <si>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</si>
  <si>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</si>
  <si>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</si>
  <si>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</si>
  <si>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</si>
  <si>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</si>
  <si>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</si>
  <si>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</si>
  <si>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</si>
  <si>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</si>
  <si>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</si>
  <si>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</si>
  <si>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</si>
  <si>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</si>
  <si>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</si>
  <si>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</si>
  <si>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</si>
  <si>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</si>
  <si>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</si>
  <si>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</si>
  <si>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</si>
  <si>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</si>
  <si>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</si>
  <si>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</si>
  <si>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</si>
  <si>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</si>
  <si>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</si>
  <si>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</si>
  <si>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</si>
  <si>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</si>
  <si>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</si>
  <si>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</si>
  <si>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</si>
  <si>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</si>
  <si>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</si>
  <si>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</si>
  <si>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</si>
  <si>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</si>
  <si>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</si>
  <si>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</si>
  <si>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</si>
  <si>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</si>
  <si>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</si>
  <si>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</si>
  <si>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</si>
  <si>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</si>
  <si>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</si>
  <si>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</si>
  <si>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</si>
  <si>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</si>
  <si>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</si>
  <si>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</si>
  <si>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</si>
  <si>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</si>
  <si>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</si>
  <si>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</si>
  <si>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</si>
  <si>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</si>
  <si>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</si>
  <si>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</si>
  <si>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</si>
  <si>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</si>
  <si>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</si>
  <si>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</si>
  <si>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</si>
  <si>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</si>
  <si>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</si>
  <si>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</si>
  <si>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</si>
  <si>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</si>
  <si>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</si>
  <si>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</si>
  <si>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</si>
  <si>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</si>
  <si>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</si>
  <si>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</si>
  <si>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</si>
  <si>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</si>
  <si>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</si>
  <si>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</si>
  <si>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</si>
  <si>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</si>
  <si>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</si>
  <si>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</si>
  <si>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</si>
  <si>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</si>
  <si>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</si>
  <si>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</si>
  <si>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</si>
  <si>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</si>
  <si>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</si>
  <si>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</si>
  <si>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</si>
  <si>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</si>
  <si>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</si>
  <si>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</si>
  <si>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</si>
  <si>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</si>
  <si>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</si>
  <si>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</si>
  <si>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</si>
  <si>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</si>
  <si>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</si>
  <si>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</si>
  <si>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</si>
  <si>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</si>
  <si>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</si>
  <si>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</si>
  <si>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</si>
  <si>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</si>
  <si>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</si>
  <si>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</si>
  <si>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</si>
  <si>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</si>
  <si>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</si>
  <si>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</si>
  <si>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</si>
  <si>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</si>
  <si>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</si>
  <si>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</si>
  <si>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</si>
  <si>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</si>
  <si>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</si>
  <si>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</si>
  <si>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</si>
  <si>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</si>
  <si>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</si>
  <si>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</si>
  <si>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</si>
  <si>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</si>
  <si>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</si>
  <si>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</si>
  <si>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</si>
  <si>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</si>
  <si>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</si>
  <si>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</si>
  <si>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</si>
  <si>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</si>
  <si>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</si>
  <si>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</si>
  <si>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</si>
  <si>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</si>
  <si>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</si>
  <si>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</si>
  <si>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</si>
  <si>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</si>
  <si>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</si>
  <si>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</si>
  <si>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</si>
  <si>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</si>
  <si>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</si>
  <si>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</si>
  <si>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</si>
  <si>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</si>
  <si>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</si>
  <si>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</si>
  <si>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</si>
  <si>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</si>
  <si>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</si>
  <si>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</si>
  <si>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</si>
  <si>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</si>
  <si>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</si>
  <si>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</si>
  <si>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</si>
  <si>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</si>
  <si>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</si>
  <si>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</si>
  <si>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</si>
  <si>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</si>
  <si>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</si>
  <si>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</si>
  <si>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</si>
  <si>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</si>
  <si>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</si>
  <si>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</si>
  <si>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</si>
  <si>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</si>
  <si>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</si>
  <si>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</si>
  <si>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</si>
  <si>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</si>
  <si>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</si>
  <si>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</si>
  <si>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</si>
  <si>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</si>
  <si>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</si>
  <si>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</si>
  <si>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</si>
  <si>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</si>
  <si>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</si>
  <si>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</si>
  <si>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</si>
  <si>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</si>
  <si>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</si>
  <si>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</si>
  <si>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</si>
  <si>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</si>
  <si>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</si>
  <si>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</si>
  <si>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</si>
  <si>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</si>
  <si>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</si>
  <si>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</si>
  <si>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</si>
  <si>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</si>
  <si>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</si>
  <si>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</si>
  <si>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</si>
  <si>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</si>
  <si>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</si>
  <si>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</si>
  <si>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</si>
  <si>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</si>
  <si>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</si>
  <si>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</si>
  <si>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</si>
  <si>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</si>
  <si>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</si>
  <si>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</si>
  <si>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</si>
  <si>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</si>
  <si>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</si>
  <si>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</si>
  <si>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</si>
  <si>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</si>
  <si>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</si>
  <si>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</si>
  <si>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</si>
  <si>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</si>
  <si>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</si>
  <si>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</si>
  <si>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</si>
  <si>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</si>
  <si>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</si>
  <si>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</si>
  <si>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</si>
  <si>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</si>
  <si>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</si>
  <si>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</si>
  <si>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</si>
  <si>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</si>
  <si>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</si>
  <si>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</si>
  <si>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</si>
  <si>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</si>
  <si>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</si>
  <si>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</si>
  <si>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</si>
  <si>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</si>
  <si>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</si>
  <si>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</si>
  <si>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</si>
  <si>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</si>
  <si>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</si>
  <si>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</si>
  <si>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</si>
  <si>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</si>
  <si>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</si>
  <si>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</si>
  <si>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</si>
  <si>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</si>
  <si>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</si>
  <si>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</si>
  <si>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</si>
  <si>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</si>
  <si>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</si>
  <si>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</si>
  <si>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</si>
  <si>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</si>
  <si>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</si>
  <si>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</si>
  <si>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</si>
  <si>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</si>
  <si>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</si>
  <si>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</si>
  <si>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</si>
  <si>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</si>
  <si>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</si>
  <si>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</si>
  <si>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</si>
  <si>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</si>
  <si>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</si>
  <si>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</si>
  <si>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</si>
  <si>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</si>
  <si>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</si>
  <si>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</si>
  <si>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</si>
  <si>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</si>
  <si>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</si>
  <si>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</si>
  <si>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</si>
  <si>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</si>
  <si>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</si>
  <si>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</si>
  <si>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</si>
  <si>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</si>
  <si>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</si>
  <si>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</si>
  <si>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</si>
  <si>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</si>
  <si>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</si>
  <si>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</si>
  <si>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</si>
  <si>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</si>
  <si>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</si>
  <si>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</si>
  <si>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</si>
  <si>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</si>
  <si>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</si>
  <si>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</si>
  <si>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</si>
  <si>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</si>
  <si>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</si>
  <si>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</si>
  <si>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</si>
  <si>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</si>
  <si>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</si>
  <si>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</si>
  <si>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</si>
  <si>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</si>
  <si>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</si>
  <si>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</si>
  <si>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</si>
  <si>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</si>
  <si>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</si>
  <si>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</si>
  <si>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</si>
  <si>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</si>
  <si>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</si>
  <si>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</si>
  <si>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</si>
  <si>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</si>
  <si>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</si>
  <si>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</si>
  <si>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</si>
  <si>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</si>
  <si>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</si>
  <si>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</si>
  <si>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</si>
  <si>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</si>
  <si>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</si>
  <si>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</si>
  <si>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</si>
  <si>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</si>
  <si>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</si>
  <si>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</si>
  <si>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</si>
  <si>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</si>
  <si>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</si>
  <si>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</si>
  <si>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</si>
  <si>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</si>
  <si>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</si>
  <si>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</si>
  <si>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</si>
  <si>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</si>
  <si>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</si>
  <si>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</si>
  <si>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</si>
  <si>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</si>
  <si>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</si>
  <si>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</si>
  <si>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</si>
  <si>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</si>
  <si>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</si>
  <si>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</si>
  <si>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</si>
  <si>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</si>
  <si>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</si>
  <si>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</si>
  <si>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</si>
  <si>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</si>
  <si>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</si>
  <si>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</si>
  <si>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</si>
  <si>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</si>
  <si>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</si>
  <si>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</si>
  <si>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</si>
  <si>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</si>
  <si>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</si>
  <si>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</si>
  <si>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</si>
  <si>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</si>
  <si>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</si>
  <si>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</si>
  <si>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</si>
  <si>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</si>
  <si>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</si>
  <si>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</si>
  <si>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</si>
  <si>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</si>
  <si>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</si>
  <si>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</si>
  <si>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</si>
  <si>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</si>
  <si>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</si>
  <si>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</si>
  <si>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</si>
  <si>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</si>
  <si>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</si>
  <si>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</si>
  <si>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</si>
  <si>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</si>
  <si>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</si>
  <si>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</si>
  <si>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</si>
  <si>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</si>
  <si>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</si>
  <si>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</si>
  <si>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</si>
  <si>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</si>
  <si>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</si>
  <si>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</si>
  <si>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</si>
  <si>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</si>
  <si>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</si>
  <si>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</si>
  <si>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</si>
  <si>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</si>
  <si>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</si>
  <si>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</si>
  <si>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</si>
  <si>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</si>
  <si>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</si>
  <si>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</si>
  <si>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</si>
  <si>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</si>
  <si>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</si>
  <si>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</si>
  <si>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</si>
  <si>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</si>
  <si>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</si>
  <si>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</si>
  <si>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</si>
  <si>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</si>
  <si>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</si>
  <si>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</si>
  <si>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</si>
  <si>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</si>
  <si>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</si>
  <si>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</si>
  <si>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</si>
  <si>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</si>
  <si>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</si>
  <si>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</si>
  <si>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</si>
  <si>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</si>
  <si>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</si>
  <si>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</si>
  <si>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</si>
  <si>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</si>
  <si>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</si>
  <si>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</si>
  <si>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</si>
  <si>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</si>
  <si>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</si>
  <si>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</si>
  <si>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</si>
  <si>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</si>
  <si>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</si>
  <si>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</si>
  <si>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</si>
  <si>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</si>
  <si>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</si>
  <si>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</si>
  <si>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</si>
  <si>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</si>
  <si>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</si>
  <si>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</si>
  <si>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</si>
  <si>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</si>
  <si>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</si>
  <si>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</si>
  <si>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</si>
  <si>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</si>
  <si>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</si>
  <si>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</si>
  <si>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</si>
  <si>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</si>
  <si>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</si>
  <si>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</si>
  <si>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</si>
  <si>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</si>
  <si>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</si>
  <si>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</si>
  <si>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</si>
  <si>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</si>
  <si>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</si>
  <si>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</si>
  <si>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</si>
  <si>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</si>
  <si>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</si>
  <si>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</si>
  <si>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</si>
  <si>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</si>
  <si>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</si>
  <si>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</si>
  <si>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</si>
  <si>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</si>
  <si>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</si>
  <si>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</si>
  <si>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</si>
  <si>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</si>
  <si>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</si>
  <si>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</si>
  <si>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</si>
  <si>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</si>
  <si>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</si>
  <si>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</si>
  <si>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</si>
  <si>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</si>
  <si>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</si>
  <si>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</si>
  <si>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</si>
  <si>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</si>
  <si>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</si>
  <si>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</si>
  <si>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</si>
  <si>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</si>
  <si>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</si>
  <si>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</si>
  <si>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</si>
  <si>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</si>
  <si>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</si>
  <si>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</si>
  <si>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</si>
  <si>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</si>
  <si>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</si>
  <si>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</si>
  <si>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</si>
  <si>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</si>
  <si>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</si>
  <si>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</si>
  <si>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</si>
  <si>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</si>
  <si>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</si>
  <si>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</si>
  <si>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</si>
  <si>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</si>
  <si>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</si>
  <si>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</si>
  <si>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</si>
  <si>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</si>
  <si>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</si>
  <si>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</si>
  <si>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</si>
  <si>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</si>
  <si>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</si>
  <si>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</si>
  <si>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</si>
  <si>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</si>
  <si>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</si>
  <si>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</si>
  <si>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</si>
  <si>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</si>
  <si>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</si>
  <si>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</si>
  <si>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</si>
  <si>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</si>
  <si>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</si>
  <si>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</si>
  <si>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</si>
  <si>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</si>
  <si>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</si>
  <si>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</si>
  <si>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</si>
  <si>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</si>
  <si>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</si>
  <si>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</si>
  <si>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</si>
  <si>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</si>
  <si>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</si>
  <si>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</si>
  <si>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</si>
  <si>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</si>
  <si>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</si>
  <si>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</si>
  <si>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</si>
  <si>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</si>
  <si>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</si>
  <si>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</si>
  <si>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</si>
  <si>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</si>
  <si>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</si>
  <si>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</si>
  <si>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</si>
  <si>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</si>
  <si>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</si>
  <si>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</si>
  <si>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</si>
  <si>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</si>
  <si>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</si>
  <si>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</si>
  <si>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</si>
  <si>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</si>
  <si>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</si>
  <si>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</si>
  <si>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</si>
  <si>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</si>
  <si>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</si>
  <si>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</si>
  <si>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</si>
  <si>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</si>
  <si>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</si>
  <si>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</si>
  <si>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</si>
  <si>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</si>
  <si>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</si>
  <si>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</si>
  <si>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</si>
  <si>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</si>
  <si>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</si>
  <si>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</si>
  <si>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</si>
  <si>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</si>
  <si>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</si>
  <si>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</si>
  <si>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</si>
  <si>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</si>
  <si>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</si>
  <si>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</si>
  <si>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</si>
  <si>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</si>
  <si>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</si>
  <si>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</si>
  <si>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</si>
  <si>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</si>
  <si>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</si>
  <si>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</si>
  <si>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</si>
  <si>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</si>
  <si>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</si>
  <si>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</si>
  <si>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</si>
  <si>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</si>
  <si>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</si>
  <si>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</si>
  <si>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</si>
  <si>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</si>
  <si>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</si>
  <si>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</si>
  <si>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</si>
  <si>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</si>
  <si>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</si>
  <si>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</si>
  <si>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</si>
  <si>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</si>
  <si>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</si>
  <si>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</si>
  <si>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</si>
  <si>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</si>
  <si>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</si>
  <si>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</si>
  <si>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</si>
  <si>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</si>
  <si>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</si>
  <si>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</si>
  <si>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</si>
  <si>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</si>
  <si>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</si>
  <si>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</si>
  <si>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</si>
  <si>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</si>
  <si>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</si>
  <si>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</si>
  <si>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</si>
  <si>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</si>
  <si>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</si>
  <si>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</si>
  <si>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</si>
  <si>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</si>
  <si>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</si>
  <si>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</si>
  <si>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</si>
  <si>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</si>
  <si>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</si>
  <si>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</si>
  <si>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</si>
  <si>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</si>
  <si>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</si>
  <si>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</si>
  <si>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</si>
  <si>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</si>
  <si>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</si>
  <si>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</si>
  <si>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</si>
  <si>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</si>
  <si>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</si>
  <si>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</si>
  <si>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</si>
  <si>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</si>
  <si>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</si>
  <si>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</si>
  <si>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</si>
  <si>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</si>
  <si>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</si>
  <si>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</si>
  <si>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</si>
  <si>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</si>
  <si>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</si>
  <si>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</si>
  <si>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</si>
  <si>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</si>
  <si>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</si>
  <si>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</si>
  <si>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</si>
  <si>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</si>
  <si>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</si>
  <si>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</si>
  <si>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</si>
  <si>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</si>
  <si>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</si>
  <si>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</si>
  <si>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</si>
  <si>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</si>
  <si>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</si>
  <si>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</si>
  <si>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</si>
  <si>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</si>
  <si>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</si>
  <si>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</si>
  <si>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</si>
  <si>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</si>
  <si>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</si>
  <si>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</si>
  <si>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</si>
  <si>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</si>
  <si>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</si>
  <si>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</si>
  <si>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</si>
  <si>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</si>
  <si>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</si>
  <si>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</si>
  <si>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</si>
  <si>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</si>
  <si>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</si>
  <si>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</si>
  <si>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</si>
  <si>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</si>
  <si>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</si>
  <si>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</si>
  <si>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</si>
  <si>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</si>
  <si>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</si>
  <si>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</si>
  <si>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</si>
  <si>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</si>
  <si>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</si>
  <si>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</si>
  <si>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</si>
  <si>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</si>
  <si>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</si>
  <si>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</si>
  <si>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</si>
  <si>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</si>
  <si>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</si>
  <si>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</si>
  <si>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</si>
  <si>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</si>
  <si>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</si>
  <si>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</si>
  <si>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</si>
  <si>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</si>
  <si>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</si>
  <si>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</si>
  <si>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</si>
  <si>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</si>
  <si>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</si>
  <si>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</si>
  <si>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</si>
  <si>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</si>
  <si>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</si>
  <si>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</si>
  <si>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</si>
  <si>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</si>
  <si>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</si>
  <si>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</si>
  <si>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</si>
  <si>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</si>
  <si>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</si>
  <si>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</si>
  <si>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</si>
  <si>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</si>
  <si>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</si>
  <si>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</si>
  <si>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</si>
  <si>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</si>
  <si>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</si>
  <si>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</si>
  <si>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</si>
  <si>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</si>
  <si>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</si>
  <si>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</si>
  <si>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</si>
  <si>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</si>
  <si>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</si>
  <si>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</si>
  <si>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</si>
  <si>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</si>
  <si>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</si>
  <si>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</si>
  <si>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</si>
  <si>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</si>
  <si>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</si>
  <si>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</si>
  <si>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</si>
  <si>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</si>
  <si>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</si>
  <si>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</si>
  <si>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</si>
  <si>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</si>
  <si>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</si>
  <si>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</si>
  <si>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</si>
  <si>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</si>
  <si>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</si>
  <si>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</si>
  <si>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</si>
  <si>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</si>
  <si>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</si>
  <si>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</si>
  <si>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</si>
  <si>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</si>
  <si>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</si>
  <si>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</si>
  <si>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</si>
  <si>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</si>
  <si>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</si>
  <si>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</si>
  <si>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</si>
  <si>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</si>
  <si>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</si>
  <si>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</si>
  <si>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</si>
  <si>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</si>
  <si>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</si>
  <si>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</si>
  <si>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</si>
  <si>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</si>
  <si>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</si>
  <si>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</si>
  <si>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</si>
  <si>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</si>
  <si>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</si>
  <si>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</si>
  <si>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</si>
  <si>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</si>
  <si>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</si>
  <si>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</si>
  <si>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</si>
  <si>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</si>
  <si>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</si>
  <si>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</si>
  <si>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</si>
  <si>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</si>
  <si>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</si>
  <si>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</si>
  <si>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</si>
  <si>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</si>
  <si>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</si>
  <si>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</si>
  <si>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</si>
  <si>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</si>
  <si>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</si>
  <si>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</si>
  <si>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</si>
  <si>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</si>
  <si>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</si>
  <si>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</si>
  <si>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</si>
  <si>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</si>
  <si>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</si>
  <si>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</si>
  <si>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</si>
  <si>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</si>
  <si>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</si>
  <si>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</si>
  <si>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</si>
  <si>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</si>
  <si>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</si>
  <si>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</si>
  <si>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</si>
  <si>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</si>
  <si>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</si>
  <si>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</si>
  <si>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</si>
  <si>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</si>
  <si>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</si>
  <si>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</si>
  <si>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</si>
  <si>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</si>
  <si>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</si>
  <si>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</si>
  <si>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</si>
  <si>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</si>
  <si>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</si>
  <si>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</si>
  <si>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</si>
  <si>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</si>
  <si>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</si>
  <si>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</si>
  <si>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</si>
  <si>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</si>
  <si>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</si>
  <si>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</si>
  <si>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</si>
  <si>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</si>
  <si>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</si>
  <si>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</si>
  <si>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</si>
  <si>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</si>
  <si>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</si>
  <si>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</si>
  <si>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</si>
  <si>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</si>
  <si>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</si>
  <si>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</si>
  <si>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</si>
  <si>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</si>
  <si>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</si>
  <si>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</si>
  <si>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</si>
  <si>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</si>
  <si>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</si>
  <si>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</si>
  <si>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</si>
  <si>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</si>
  <si>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</si>
  <si>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</si>
  <si>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</si>
  <si>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</si>
  <si>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</si>
  <si>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</si>
  <si>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</si>
  <si>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</si>
  <si>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</si>
  <si>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</si>
  <si>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</si>
  <si>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</si>
  <si>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</si>
  <si>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</si>
  <si>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</si>
  <si>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</si>
  <si>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</si>
  <si>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</si>
  <si>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</si>
  <si>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</si>
  <si>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</si>
  <si>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</si>
  <si>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</si>
  <si>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</si>
  <si>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</si>
  <si>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</si>
  <si>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</si>
  <si>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</si>
  <si>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</si>
  <si>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</si>
  <si>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</si>
  <si>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</si>
  <si>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</si>
  <si>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</si>
  <si>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</si>
  <si>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</si>
  <si>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</si>
  <si>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</si>
  <si>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</si>
  <si>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</si>
  <si>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</si>
  <si>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</si>
  <si>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</si>
  <si>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</si>
  <si>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</si>
  <si>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</si>
  <si>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</si>
  <si>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</si>
  <si>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</si>
  <si>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</si>
  <si>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</si>
  <si>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</si>
  <si>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</si>
  <si>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</si>
  <si>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</si>
  <si>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</si>
  <si>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</si>
  <si>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</si>
  <si>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</si>
  <si>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</si>
  <si>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</si>
  <si>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</si>
  <si>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</si>
  <si>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</si>
  <si>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</si>
  <si>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</si>
  <si>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</si>
  <si>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</si>
  <si>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</si>
  <si>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</si>
  <si>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</si>
  <si>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</si>
  <si>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</si>
  <si>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</si>
  <si>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</si>
  <si>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</si>
  <si>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</si>
  <si>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</si>
  <si>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</si>
  <si>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</si>
  <si>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</si>
  <si>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</si>
  <si>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</si>
  <si>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</si>
  <si>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</si>
  <si>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</si>
  <si>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</si>
  <si>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</si>
  <si>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</si>
  <si>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</si>
  <si>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</si>
  <si>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</si>
  <si>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</si>
  <si>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</si>
  <si>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</si>
  <si>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</si>
  <si>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</si>
  <si>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</si>
  <si>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</si>
  <si>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</si>
  <si>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</si>
  <si>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</si>
  <si>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</si>
  <si>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</si>
  <si>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</si>
  <si>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</si>
  <si>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</si>
  <si>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</si>
  <si>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</si>
  <si>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</si>
  <si>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</si>
  <si>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</si>
  <si>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</si>
  <si>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</si>
  <si>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</si>
  <si>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</si>
  <si>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</si>
  <si>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</si>
  <si>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</si>
  <si>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</si>
  <si>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</si>
  <si>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</si>
  <si>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</si>
  <si>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</si>
  <si>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</si>
  <si>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</si>
  <si>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</si>
  <si>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</si>
  <si>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</si>
  <si>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</si>
  <si>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</si>
  <si>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</si>
  <si>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</si>
  <si>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</si>
  <si>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</si>
  <si>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</si>
  <si>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</si>
  <si>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</si>
  <si>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</si>
  <si>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</si>
  <si>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</si>
  <si>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</si>
  <si>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</si>
  <si>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</si>
  <si>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</si>
  <si>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</si>
  <si>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</si>
  <si>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</si>
  <si>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</si>
  <si>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</si>
  <si>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</si>
  <si>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</si>
  <si>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</si>
  <si>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</si>
  <si>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</si>
  <si>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</si>
  <si>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</si>
  <si>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</si>
  <si>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</si>
  <si>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</si>
  <si>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</si>
  <si>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</si>
  <si>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</si>
  <si>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</si>
  <si>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</si>
  <si>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</si>
  <si>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</si>
  <si>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</si>
  <si>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</si>
  <si>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</si>
  <si>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</si>
  <si>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</si>
  <si>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</si>
  <si>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</si>
  <si>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</si>
  <si>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</si>
  <si>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</si>
  <si>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</si>
  <si>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</si>
  <si>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</si>
  <si>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</si>
  <si>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</si>
  <si>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</si>
  <si>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</si>
  <si>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</si>
  <si>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</si>
  <si>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</si>
  <si>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</si>
  <si>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</si>
  <si>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</si>
  <si>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</si>
  <si>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</si>
  <si>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</si>
  <si>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</si>
  <si>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</si>
  <si>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</si>
  <si>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</si>
  <si>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</si>
  <si>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</si>
  <si>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</si>
  <si>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</si>
  <si>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</si>
  <si>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</si>
  <si>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</si>
  <si>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</si>
  <si>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</si>
  <si>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</si>
  <si>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</si>
  <si>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</si>
  <si>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</si>
  <si>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</si>
  <si>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</si>
  <si>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</si>
  <si>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</si>
  <si>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</si>
  <si>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</si>
  <si>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</si>
  <si>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</si>
  <si>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</si>
  <si>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</si>
  <si>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</si>
  <si>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</si>
  <si>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</si>
  <si>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</si>
  <si>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</si>
  <si>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</si>
  <si>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</si>
  <si>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</si>
  <si>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</si>
  <si>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</si>
  <si>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</si>
  <si>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</si>
  <si>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</si>
  <si>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</si>
  <si>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</si>
  <si>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</si>
  <si>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</si>
  <si>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</si>
  <si>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</si>
  <si>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</si>
  <si>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</si>
  <si>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</si>
  <si>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</si>
  <si>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</si>
  <si>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</si>
  <si>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</si>
  <si>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</si>
  <si>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</si>
  <si>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</si>
  <si>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</si>
  <si>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</si>
  <si>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</si>
  <si>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</si>
  <si>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</si>
  <si>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</si>
  <si>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</si>
  <si>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</si>
  <si>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</si>
  <si>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</si>
  <si>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</si>
  <si>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</si>
  <si>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</si>
  <si>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</si>
  <si>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</si>
  <si>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</si>
  <si>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</si>
  <si>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</si>
  <si>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</si>
  <si>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</si>
  <si>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</si>
  <si>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</si>
  <si>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</si>
  <si>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</si>
  <si>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</si>
  <si>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</si>
  <si>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</si>
  <si>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</si>
  <si>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</si>
  <si>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</si>
  <si>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</si>
  <si>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</si>
  <si>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</si>
  <si>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</si>
  <si>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</si>
  <si>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</si>
  <si>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</si>
  <si>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</si>
  <si>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</si>
  <si>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</si>
  <si>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</si>
  <si>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</si>
  <si>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</si>
  <si>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</si>
  <si>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</si>
  <si>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</si>
  <si>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</si>
  <si>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</si>
  <si>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</si>
  <si>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</si>
  <si>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</si>
  <si>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</si>
  <si>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</si>
  <si>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</si>
  <si>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</si>
  <si>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</si>
  <si>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</si>
  <si>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</si>
  <si>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</si>
  <si>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</si>
  <si>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</si>
  <si>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</si>
  <si>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</si>
  <si>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</si>
  <si>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</si>
  <si>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</si>
  <si>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</si>
  <si>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</si>
  <si>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</si>
  <si>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</si>
  <si>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</si>
  <si>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</si>
  <si>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</si>
  <si>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</si>
  <si>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</si>
  <si>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</si>
  <si>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</si>
  <si>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</si>
  <si>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</si>
  <si>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</si>
  <si>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</si>
  <si>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</si>
  <si>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</si>
  <si>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</si>
  <si>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</si>
  <si>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</si>
  <si>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</si>
  <si>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</si>
  <si>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</si>
  <si>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</si>
  <si>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</si>
  <si>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</si>
  <si>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</si>
  <si>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</si>
  <si>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</si>
  <si>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</si>
  <si>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</si>
  <si>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</si>
  <si>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</si>
  <si>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</si>
  <si>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</si>
  <si>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</si>
  <si>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</si>
  <si>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</si>
  <si>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</si>
  <si>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</si>
  <si>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</si>
  <si>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</si>
  <si>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</si>
  <si>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</si>
  <si>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</si>
  <si>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</si>
  <si>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</si>
  <si>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</si>
  <si>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</si>
  <si>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</si>
  <si>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</si>
  <si>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</si>
  <si>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</si>
  <si>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</si>
  <si>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</si>
  <si>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</si>
  <si>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</si>
  <si>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</si>
  <si>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</si>
  <si>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</si>
  <si>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</si>
  <si>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</si>
  <si>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</si>
  <si>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</si>
  <si>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</si>
  <si>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</si>
  <si>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</si>
  <si>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</si>
  <si>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</si>
  <si>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</si>
  <si>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</si>
  <si>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</si>
  <si>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</si>
  <si>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</si>
  <si>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</si>
  <si>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</si>
  <si>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</si>
  <si>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</si>
  <si>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</si>
  <si>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</si>
  <si>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</si>
  <si>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</si>
  <si>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</si>
  <si>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</si>
  <si>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</si>
  <si>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</si>
  <si>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</si>
  <si>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</si>
  <si>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</si>
  <si>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</si>
  <si>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</si>
  <si>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</si>
  <si>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</si>
  <si>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</si>
  <si>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</si>
  <si>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</si>
  <si>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</si>
  <si>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</si>
  <si>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</si>
  <si>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</si>
  <si>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</si>
  <si>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</si>
  <si>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</si>
  <si>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</si>
  <si>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</si>
  <si>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</si>
  <si>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</si>
  <si>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</si>
  <si>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</si>
  <si>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</si>
  <si>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</si>
  <si>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</si>
  <si>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</si>
  <si>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</si>
  <si>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</si>
  <si>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</si>
  <si>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</si>
  <si>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</si>
  <si>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</si>
  <si>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</si>
  <si>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</si>
  <si>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</si>
  <si>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</si>
  <si>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</si>
  <si>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</si>
  <si>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</si>
  <si>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</si>
  <si>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</si>
  <si>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</si>
  <si>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</si>
  <si>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</si>
  <si>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</si>
  <si>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</si>
  <si>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</si>
  <si>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</si>
  <si>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</si>
  <si>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</si>
  <si>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</si>
  <si>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</si>
  <si>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</si>
  <si>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</si>
  <si>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</si>
  <si>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</si>
  <si>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</si>
  <si>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</si>
  <si>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</si>
  <si>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</si>
  <si>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</si>
  <si>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</si>
  <si>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</si>
  <si>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</si>
  <si>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</si>
  <si>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</si>
  <si>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</si>
  <si>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</si>
  <si>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</si>
  <si>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</si>
  <si>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</si>
  <si>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</si>
  <si>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</si>
  <si>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</si>
  <si>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</si>
  <si>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</si>
  <si>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</si>
  <si>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</si>
  <si>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</si>
  <si>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</si>
  <si>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</si>
  <si>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</si>
  <si>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</si>
  <si>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</si>
  <si>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</si>
  <si>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</si>
  <si>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</si>
  <si>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</si>
  <si>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</si>
  <si>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</si>
  <si>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</si>
  <si>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</si>
  <si>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</si>
  <si>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</si>
  <si>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</si>
  <si>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</si>
  <si>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</si>
  <si>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</si>
  <si>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</si>
  <si>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</si>
  <si>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</si>
  <si>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</si>
  <si>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</si>
  <si>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</si>
  <si>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</si>
  <si>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</si>
  <si>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</si>
  <si>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</si>
  <si>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</si>
  <si>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</si>
  <si>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</si>
  <si>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</si>
  <si>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</si>
  <si>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</si>
  <si>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</si>
  <si>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</si>
  <si>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</si>
  <si>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</si>
  <si>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</si>
  <si>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</si>
  <si>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</si>
  <si>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</si>
  <si>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</si>
  <si>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</si>
  <si>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</si>
  <si>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</si>
  <si>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</si>
  <si>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</si>
  <si>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</si>
  <si>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</si>
  <si>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</si>
  <si>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</si>
  <si>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</si>
  <si>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</si>
  <si>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</si>
  <si>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</si>
  <si>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</si>
  <si>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</si>
  <si>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</si>
  <si>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</si>
  <si>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</si>
  <si>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</si>
  <si>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</si>
  <si>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</si>
  <si>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</si>
  <si>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</si>
  <si>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</si>
  <si>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</si>
  <si>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</si>
  <si>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</si>
  <si>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</si>
  <si>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</si>
  <si>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</si>
  <si>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</si>
  <si>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</si>
  <si>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</si>
  <si>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</si>
  <si>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</si>
  <si>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</si>
  <si>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</si>
  <si>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</si>
  <si>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</si>
  <si>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</si>
  <si>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</si>
  <si>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</si>
  <si>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</si>
  <si>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</si>
  <si>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</si>
  <si>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</si>
  <si>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</si>
  <si>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</si>
  <si>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</si>
  <si>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</si>
  <si>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</si>
  <si>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</si>
  <si>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</si>
  <si>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</si>
  <si>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</si>
  <si>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</si>
  <si>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</si>
  <si>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</si>
  <si>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</si>
  <si>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</si>
  <si>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</si>
  <si>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</si>
  <si>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</si>
  <si>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</si>
  <si>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</si>
  <si>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</si>
  <si>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</si>
  <si>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</si>
  <si>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</si>
  <si>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</si>
  <si>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</si>
  <si>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</si>
  <si>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</si>
  <si>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</si>
  <si>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</si>
  <si>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</si>
  <si>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</si>
  <si>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</si>
  <si>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</si>
  <si>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</si>
  <si>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</si>
  <si>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</si>
  <si>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</si>
  <si>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</si>
  <si>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</si>
  <si>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</si>
  <si>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</si>
  <si>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</si>
  <si>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</si>
  <si>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</si>
  <si>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</si>
  <si>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</si>
  <si>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</si>
  <si>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</si>
  <si>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</si>
  <si>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</si>
  <si>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</si>
  <si>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</si>
  <si>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</si>
  <si>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</si>
  <si>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</si>
  <si>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</si>
  <si>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</si>
  <si>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</si>
  <si>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</si>
  <si>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</si>
  <si>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</si>
  <si>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</si>
  <si>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</si>
  <si>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</si>
  <si>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</si>
  <si>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</si>
  <si>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</si>
  <si>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</si>
  <si>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</si>
  <si>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</si>
  <si>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</si>
  <si>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</si>
  <si>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</si>
  <si>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</si>
  <si>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</si>
  <si>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</si>
  <si>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</si>
  <si>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</si>
  <si>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</si>
  <si>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</si>
  <si>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</si>
  <si>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</si>
  <si>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</si>
  <si>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</si>
  <si>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</si>
  <si>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</si>
  <si>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</si>
  <si>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</si>
  <si>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</si>
  <si>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</si>
  <si>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</si>
  <si>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</si>
  <si>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</si>
  <si>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</si>
  <si>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</si>
  <si>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</si>
  <si>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</si>
  <si>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</si>
  <si>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</si>
  <si>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</si>
  <si>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</si>
  <si>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</si>
  <si>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</si>
  <si>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</si>
  <si>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</si>
  <si>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</si>
  <si>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</si>
  <si>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</si>
  <si>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</si>
  <si>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</si>
  <si>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</si>
  <si>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</si>
  <si>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</si>
  <si>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</si>
  <si>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</si>
  <si>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</si>
  <si>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</si>
  <si>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</si>
  <si>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</si>
  <si>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</si>
  <si>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</si>
  <si>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</si>
  <si>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</si>
  <si>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</si>
  <si>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</si>
  <si>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</si>
  <si>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</si>
  <si>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</si>
  <si>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</si>
  <si>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</si>
  <si>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</si>
  <si>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</si>
  <si>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</si>
  <si>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</si>
  <si>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</si>
  <si>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</si>
  <si>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</si>
  <si>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</si>
  <si>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</si>
  <si>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</si>
  <si>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</si>
  <si>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</si>
  <si>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</si>
  <si>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</si>
  <si>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</si>
  <si>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</si>
  <si>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</si>
  <si>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</si>
  <si>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</si>
  <si>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</si>
  <si>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</si>
  <si>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</si>
  <si>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</si>
  <si>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</si>
  <si>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</si>
  <si>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</si>
  <si>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</si>
  <si>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</si>
  <si>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</si>
  <si>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</si>
  <si>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</si>
  <si>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</si>
  <si>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</si>
  <si>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</si>
  <si>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</si>
  <si>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</si>
  <si>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</si>
  <si>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</si>
  <si>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</si>
  <si>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</si>
  <si>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</si>
  <si>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</si>
  <si>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</si>
  <si>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</si>
  <si>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</si>
  <si>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</si>
  <si>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</si>
  <si>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</si>
  <si>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</si>
  <si>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</si>
  <si>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</si>
  <si>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</si>
  <si>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</si>
  <si>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</si>
  <si>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</si>
  <si>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</si>
  <si>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</si>
  <si>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</si>
  <si>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</si>
  <si>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</si>
  <si>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</si>
  <si>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</si>
  <si>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</si>
  <si>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</si>
  <si>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</si>
  <si>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</si>
  <si>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</si>
  <si>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</si>
  <si>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</si>
  <si>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</si>
  <si>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</si>
  <si>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</si>
  <si>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</si>
  <si>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</si>
  <si>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</si>
  <si>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</si>
  <si>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</si>
  <si>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</si>
  <si>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</si>
  <si>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</si>
  <si>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</si>
  <si>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</si>
  <si>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</si>
  <si>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</si>
  <si>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</si>
  <si>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</si>
  <si>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</si>
  <si>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</si>
  <si>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</si>
  <si>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</si>
  <si>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</si>
  <si>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</si>
  <si>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</si>
  <si>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</si>
  <si>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</si>
  <si>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</si>
  <si>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</si>
  <si>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</si>
  <si>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</si>
  <si>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</si>
  <si>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</si>
  <si>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</si>
  <si>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</si>
  <si>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</si>
  <si>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</si>
  <si>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</si>
  <si>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</si>
  <si>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</si>
  <si>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</si>
  <si>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</si>
  <si>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</si>
  <si>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</si>
  <si>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</si>
  <si>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</si>
  <si>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</si>
  <si>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</si>
  <si>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</si>
  <si>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</si>
  <si>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</si>
  <si>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</si>
  <si>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</si>
  <si>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</si>
  <si>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</si>
  <si>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</si>
  <si>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</si>
  <si>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</si>
  <si>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</si>
  <si>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</si>
  <si>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</si>
  <si>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</si>
  <si>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</si>
  <si>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</si>
  <si>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</si>
  <si>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</si>
  <si>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</si>
  <si>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</si>
  <si>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</si>
  <si>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</si>
  <si>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</si>
  <si>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</si>
  <si>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</si>
  <si>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</si>
  <si>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</si>
  <si>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</si>
  <si>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</si>
  <si>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</si>
  <si>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</si>
  <si>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</si>
  <si>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</si>
  <si>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</si>
  <si>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</si>
  <si>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</si>
  <si>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</si>
  <si>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</si>
  <si>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</si>
  <si>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</si>
  <si>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</si>
  <si>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</si>
  <si>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</si>
  <si>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</si>
  <si>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</si>
  <si>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</si>
  <si>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</si>
  <si>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</si>
  <si>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</si>
  <si>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</si>
  <si>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</si>
  <si>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</si>
  <si>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</si>
  <si>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</si>
  <si>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</si>
  <si>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</si>
  <si>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</si>
  <si>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</si>
  <si>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</si>
  <si>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</si>
  <si>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</si>
  <si>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</si>
  <si>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</si>
  <si>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</si>
  <si>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</si>
  <si>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</si>
  <si>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</si>
  <si>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</si>
  <si>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</si>
  <si>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</si>
  <si>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</si>
  <si>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</si>
  <si>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</si>
  <si>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</si>
  <si>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</si>
  <si>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</si>
  <si>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</si>
  <si>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</si>
  <si>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</si>
  <si>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</si>
  <si>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</si>
  <si>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</si>
  <si>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</si>
  <si>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</si>
  <si>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</si>
  <si>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</si>
  <si>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</si>
  <si>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</si>
  <si>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</si>
  <si>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</si>
  <si>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</si>
  <si>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</si>
  <si>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</si>
  <si>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</si>
  <si>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</si>
  <si>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</si>
  <si>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</si>
  <si>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</si>
  <si>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</si>
  <si>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</si>
  <si>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</si>
  <si>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</si>
  <si>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</si>
  <si>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</si>
  <si>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</si>
  <si>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</si>
  <si>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</si>
  <si>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</si>
  <si>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</si>
  <si>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</si>
  <si>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</si>
  <si>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</si>
  <si>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</si>
  <si>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</si>
  <si>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</si>
  <si>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</si>
  <si>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</si>
  <si>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</si>
  <si>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</si>
  <si>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</si>
  <si>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</si>
  <si>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</si>
  <si>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</si>
  <si>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</si>
  <si>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</si>
  <si>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</si>
  <si>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</si>
  <si>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</si>
  <si>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</si>
  <si>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</si>
  <si>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</si>
  <si>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</si>
  <si>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</si>
  <si>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</si>
  <si>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</si>
  <si>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</si>
  <si>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</si>
  <si>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</si>
  <si>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</si>
  <si>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</si>
  <si>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</si>
  <si>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</si>
  <si>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</si>
  <si>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</si>
  <si>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</si>
  <si>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</si>
  <si>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</si>
  <si>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</si>
  <si>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</si>
  <si>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</si>
  <si>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</si>
  <si>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</si>
  <si>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</si>
  <si>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</si>
  <si>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</si>
  <si>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</si>
  <si>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</si>
  <si>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</si>
  <si>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</si>
  <si>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</si>
  <si>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</si>
  <si>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</si>
  <si>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</si>
  <si>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</si>
  <si>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</si>
  <si>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</si>
  <si>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</si>
  <si>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</si>
  <si>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</si>
  <si>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</si>
  <si>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</si>
  <si>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</si>
  <si>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</si>
  <si>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</si>
  <si>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</si>
  <si>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</si>
  <si>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</si>
  <si>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</si>
  <si>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</si>
  <si>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</si>
  <si>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</si>
  <si>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</si>
  <si>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</si>
  <si>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</si>
  <si>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</si>
  <si>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</si>
  <si>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</si>
  <si>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</si>
  <si>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</si>
  <si>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</si>
  <si>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</si>
  <si>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</si>
  <si>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</si>
  <si>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</si>
  <si>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</si>
  <si>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</si>
  <si>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</si>
  <si>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</si>
  <si>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</si>
  <si>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</si>
  <si>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</si>
  <si>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</si>
  <si>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</si>
  <si>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</si>
  <si>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</si>
  <si>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</si>
  <si>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</si>
  <si>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</si>
  <si>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</si>
  <si>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</si>
  <si>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</si>
  <si>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</si>
  <si>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</si>
  <si>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</si>
  <si>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</si>
  <si>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</si>
  <si>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</si>
  <si>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</si>
  <si>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</si>
  <si>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</si>
  <si>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</si>
  <si>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</si>
  <si>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</si>
  <si>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</si>
  <si>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</si>
  <si>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</si>
  <si>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</si>
  <si>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</si>
  <si>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</si>
  <si>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</si>
  <si>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</si>
  <si>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</si>
  <si>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</si>
  <si>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</si>
  <si>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</si>
  <si>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</si>
  <si>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</si>
  <si>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</si>
  <si>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</si>
  <si>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</si>
  <si>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</si>
  <si>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</si>
  <si>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</si>
  <si>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</si>
  <si>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</si>
  <si>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</si>
  <si>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</si>
  <si>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</si>
  <si>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</si>
  <si>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</si>
  <si>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</si>
  <si>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</si>
  <si>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</si>
  <si>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</si>
  <si>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</si>
  <si>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</si>
  <si>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</si>
  <si>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</si>
  <si>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</si>
  <si>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</si>
  <si>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</si>
  <si>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</si>
  <si>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</si>
  <si>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</si>
  <si>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</si>
  <si>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</si>
  <si>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</si>
  <si>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</si>
  <si>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</si>
  <si>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</si>
  <si>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</si>
  <si>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</si>
  <si>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</si>
  <si>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</si>
  <si>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</si>
  <si>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</si>
  <si>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</si>
  <si>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</si>
  <si>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</si>
  <si>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</si>
  <si>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</si>
  <si>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</si>
  <si>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</si>
  <si>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</si>
  <si>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</si>
  <si>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</si>
  <si>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</si>
  <si>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</si>
  <si>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</si>
  <si>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</si>
  <si>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</si>
  <si>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</si>
  <si>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</si>
  <si>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</si>
  <si>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</si>
  <si>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</si>
  <si>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</si>
  <si>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</si>
  <si>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</si>
  <si>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</si>
  <si>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</si>
  <si>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</si>
  <si>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</si>
  <si>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</si>
  <si>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</si>
  <si>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</si>
  <si>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</si>
  <si>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</si>
  <si>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</si>
  <si>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</si>
  <si>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</si>
  <si>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</si>
  <si>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</si>
  <si>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</si>
  <si>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</si>
  <si>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</si>
  <si>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</si>
  <si>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</si>
  <si>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</si>
  <si>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</si>
  <si>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</si>
  <si>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</si>
  <si>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</si>
  <si>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</si>
  <si>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</si>
  <si>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</si>
  <si>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</si>
  <si>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</si>
  <si>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</si>
  <si>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</si>
  <si>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</si>
  <si>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</si>
  <si>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</si>
  <si>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</si>
  <si>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</si>
  <si>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</si>
  <si>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</si>
  <si>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</si>
  <si>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</si>
  <si>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</si>
  <si>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</si>
  <si>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</si>
  <si>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</si>
  <si>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</si>
  <si>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</si>
  <si>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</si>
  <si>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</si>
  <si>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</si>
  <si>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</si>
  <si>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</si>
  <si>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</si>
  <si>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</si>
  <si>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</si>
  <si>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</si>
  <si>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</si>
  <si>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</si>
  <si>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</si>
  <si>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</si>
  <si>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</si>
  <si>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</si>
  <si>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</si>
  <si>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</si>
  <si>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</si>
  <si>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</si>
  <si>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</si>
  <si>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</si>
  <si>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</si>
  <si>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</si>
  <si>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</si>
  <si>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</si>
  <si>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</si>
  <si>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</si>
  <si>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</si>
  <si>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</si>
  <si>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</si>
  <si>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</si>
  <si>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</si>
  <si>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</si>
  <si>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</si>
  <si>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</si>
  <si>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</si>
  <si>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</si>
  <si>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</si>
  <si>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</si>
  <si>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</si>
  <si>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</si>
  <si>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</si>
  <si>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</si>
  <si>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</si>
  <si>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</si>
  <si>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</si>
  <si>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</si>
  <si>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</si>
  <si>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</si>
  <si>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</si>
  <si>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</si>
  <si>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</si>
  <si>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</si>
  <si>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</si>
  <si>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</si>
  <si>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</si>
  <si>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</si>
  <si>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</si>
  <si>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</si>
  <si>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</si>
  <si>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</si>
  <si>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</si>
  <si>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</si>
  <si>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</si>
  <si>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</si>
  <si>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</si>
  <si>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</si>
  <si>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</si>
  <si>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</si>
  <si>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</si>
  <si>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</si>
  <si>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</si>
  <si>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</si>
  <si>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</si>
  <si>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</si>
  <si>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</si>
  <si>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</si>
  <si>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</si>
  <si>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</si>
  <si>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</si>
  <si>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</si>
  <si>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</si>
  <si>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</si>
  <si>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</si>
  <si>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</si>
  <si>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</si>
  <si>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</si>
  <si>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</si>
  <si>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</si>
  <si>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</si>
  <si>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</si>
  <si>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</si>
  <si>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</si>
  <si>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</si>
  <si>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</si>
  <si>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</si>
  <si>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</si>
  <si>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</si>
  <si>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</si>
  <si>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</si>
  <si>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</si>
  <si>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</si>
  <si>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</si>
  <si>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</si>
  <si>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</si>
  <si>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</si>
  <si>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</si>
  <si>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</si>
  <si>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</si>
  <si>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</si>
  <si>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</si>
  <si>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</si>
  <si>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</si>
  <si>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</si>
  <si>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</si>
  <si>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</si>
  <si>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</si>
  <si>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</si>
  <si>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</si>
  <si>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</si>
  <si>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</si>
  <si>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</si>
  <si>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</si>
  <si>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</si>
  <si>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</si>
  <si>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</si>
  <si>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</si>
  <si>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</si>
  <si>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</si>
  <si>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</si>
  <si>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</si>
  <si>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</si>
  <si>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</si>
  <si>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</si>
  <si>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</si>
  <si>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</si>
  <si>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</si>
  <si>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</si>
  <si>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</si>
  <si>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</si>
  <si>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</si>
  <si>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</si>
  <si>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</si>
  <si>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</si>
  <si>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</si>
  <si>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</si>
  <si>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</si>
  <si>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</si>
  <si>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</si>
  <si>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</si>
  <si>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</si>
  <si>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</si>
  <si>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</si>
  <si>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</si>
  <si>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</si>
  <si>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</si>
  <si>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</si>
  <si>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</si>
  <si>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</si>
  <si>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</si>
  <si>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</si>
  <si>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</si>
  <si>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</si>
  <si>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</si>
  <si>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</si>
  <si>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</si>
  <si>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</si>
  <si>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</si>
  <si>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</si>
  <si>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</si>
  <si>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</si>
  <si>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</si>
  <si>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</si>
  <si>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</si>
  <si>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</si>
  <si>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</si>
  <si>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</si>
  <si>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</si>
  <si>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</si>
  <si>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</si>
  <si>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</si>
  <si>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</si>
  <si>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</si>
  <si>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</si>
  <si>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</si>
  <si>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</si>
  <si>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</si>
  <si>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</si>
  <si>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</si>
  <si>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</si>
  <si>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</si>
  <si>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</si>
  <si>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</si>
  <si>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</si>
  <si>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</si>
  <si>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</si>
  <si>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</si>
  <si>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</si>
  <si>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</si>
  <si>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</si>
  <si>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</si>
  <si>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</si>
  <si>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</si>
  <si>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</si>
  <si>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</si>
  <si>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</si>
  <si>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</si>
  <si>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</si>
  <si>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</si>
  <si>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</si>
  <si>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</si>
  <si>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</si>
  <si>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</si>
  <si>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</si>
  <si>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</si>
  <si>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</si>
  <si>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</si>
  <si>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</si>
  <si>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</si>
  <si>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</si>
  <si>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</si>
  <si>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</si>
  <si>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</si>
  <si>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</si>
  <si>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</si>
  <si>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</si>
  <si>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</si>
  <si>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</si>
  <si>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</si>
  <si>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</si>
  <si>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</si>
  <si>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</si>
  <si>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</si>
  <si>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</si>
  <si>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</si>
  <si>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</si>
  <si>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</si>
  <si>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</si>
  <si>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</si>
  <si>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</si>
  <si>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</si>
  <si>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</si>
  <si>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</si>
  <si>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</si>
  <si>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</si>
  <si>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</si>
  <si>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</si>
  <si>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</si>
  <si>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</si>
  <si>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</si>
  <si>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</si>
  <si>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</si>
  <si>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</si>
  <si>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</si>
  <si>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</si>
  <si>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</si>
  <si>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</si>
  <si>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</si>
  <si>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</si>
  <si>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</si>
  <si>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</si>
  <si>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</si>
  <si>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</si>
  <si>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</si>
  <si>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</si>
  <si>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</si>
  <si>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</si>
  <si>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</si>
  <si>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</si>
  <si>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</si>
  <si>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</si>
  <si>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</si>
  <si>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</si>
  <si>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</si>
  <si>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</si>
  <si>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</si>
  <si>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</si>
  <si>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</si>
  <si>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</si>
  <si>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</si>
  <si>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</si>
  <si>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</si>
  <si>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</si>
  <si>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</si>
  <si>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</si>
  <si>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</si>
  <si>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</si>
  <si>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</si>
  <si>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</si>
  <si>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</si>
  <si>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</si>
  <si>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</si>
  <si>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</si>
  <si>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</si>
  <si>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</si>
  <si>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</si>
  <si>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</si>
  <si>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</si>
  <si>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</si>
  <si>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</si>
  <si>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</si>
  <si>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</si>
  <si>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</si>
  <si>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</si>
  <si>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</si>
  <si>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</si>
  <si>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</si>
  <si>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</si>
  <si>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</si>
  <si>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</si>
  <si>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</si>
  <si>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</si>
  <si>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</si>
  <si>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</si>
  <si>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</si>
  <si>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</si>
  <si>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</si>
  <si>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</si>
  <si>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</si>
  <si>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</si>
  <si>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</si>
  <si>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</si>
  <si>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</si>
  <si>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</si>
  <si>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</si>
  <si>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</si>
  <si>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</si>
  <si>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</si>
  <si>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</si>
  <si>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</si>
  <si>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</si>
  <si>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</si>
  <si>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</si>
  <si>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</si>
  <si>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</si>
  <si>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</si>
  <si>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</si>
  <si>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</si>
  <si>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</si>
  <si>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</si>
  <si>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</si>
  <si>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</si>
  <si>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</si>
  <si>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</si>
  <si>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</si>
  <si>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</si>
  <si>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</si>
  <si>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</si>
  <si>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</si>
  <si>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</si>
  <si>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</si>
  <si>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</si>
  <si>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</si>
  <si>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</si>
  <si>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</si>
  <si>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</si>
  <si>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</si>
  <si>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</si>
  <si>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</si>
  <si>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</si>
  <si>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</si>
  <si>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</si>
  <si>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</si>
  <si>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</si>
  <si>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</si>
  <si>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</si>
  <si>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</si>
  <si>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</si>
  <si>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</si>
  <si>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</si>
  <si>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</si>
  <si>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</si>
  <si>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</si>
  <si>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</si>
  <si>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</si>
  <si>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</si>
  <si>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</si>
  <si>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</si>
  <si>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</si>
  <si>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</si>
  <si>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</si>
  <si>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</si>
  <si>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</si>
  <si>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</si>
  <si>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</si>
  <si>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</si>
  <si>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</si>
  <si>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</si>
  <si>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</si>
  <si>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</si>
  <si>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</si>
  <si>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</si>
  <si>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</si>
  <si>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</si>
  <si>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</si>
  <si>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</si>
  <si>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</si>
  <si>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</si>
  <si>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</si>
  <si>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</si>
  <si>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</si>
  <si>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</si>
  <si>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</si>
  <si>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</si>
  <si>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</si>
  <si>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</si>
  <si>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</si>
  <si>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</si>
  <si>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</si>
  <si>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</si>
  <si>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</si>
  <si>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</si>
  <si>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</si>
  <si>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</si>
  <si>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</si>
  <si>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</si>
  <si>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</si>
  <si>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</si>
  <si>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</si>
  <si>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</si>
  <si>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</si>
  <si>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</si>
  <si>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</si>
  <si>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</si>
  <si>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</si>
  <si>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</si>
  <si>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</si>
  <si>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</si>
  <si>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</si>
  <si>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</si>
  <si>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</si>
  <si>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</si>
  <si>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</si>
  <si>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</si>
  <si>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</si>
  <si>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</si>
  <si>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</si>
  <si>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</si>
  <si>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</si>
  <si>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</si>
  <si>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</si>
  <si>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</si>
  <si>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</si>
  <si>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</si>
  <si>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</si>
  <si>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</si>
  <si>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</si>
  <si>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</si>
  <si>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</si>
  <si>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</si>
  <si>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</si>
  <si>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</si>
  <si>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</si>
  <si>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</si>
  <si>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</si>
  <si>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</si>
  <si>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</si>
  <si>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</si>
  <si>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</si>
  <si>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</si>
  <si>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</si>
  <si>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</si>
  <si>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</si>
  <si>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</si>
  <si>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</si>
  <si>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</si>
  <si>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</si>
  <si>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</si>
  <si>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</si>
  <si>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</si>
  <si>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</si>
  <si>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</si>
  <si>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</si>
  <si>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</si>
  <si>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</si>
  <si>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</si>
  <si>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</si>
  <si>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</si>
  <si>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</si>
  <si>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</si>
  <si>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</si>
  <si>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</si>
  <si>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</si>
  <si>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</si>
  <si>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</si>
  <si>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</si>
  <si>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</si>
  <si>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</si>
  <si>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</si>
  <si>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</si>
  <si>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</si>
  <si>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</si>
  <si>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</si>
  <si>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</si>
  <si>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</si>
  <si>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</si>
  <si>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</si>
  <si>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</si>
  <si>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</si>
  <si>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</si>
  <si>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</si>
  <si>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</si>
  <si>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</si>
  <si>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</si>
  <si>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</si>
  <si>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</si>
  <si>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</si>
  <si>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</si>
  <si>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</si>
  <si>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</si>
  <si>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</si>
  <si>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</si>
  <si>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</si>
  <si>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</si>
  <si>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</si>
  <si>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</si>
  <si>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</si>
  <si>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</si>
  <si>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</si>
  <si>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</si>
  <si>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</si>
  <si>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</si>
  <si>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</si>
  <si>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</si>
  <si>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</si>
  <si>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</si>
  <si>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</si>
  <si>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</si>
  <si>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</si>
  <si>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</si>
  <si>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</si>
  <si>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</si>
  <si>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</si>
  <si>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</si>
  <si>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</si>
  <si>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</si>
  <si>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</si>
  <si>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</si>
  <si>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</si>
  <si>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</si>
  <si>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</si>
  <si>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</si>
  <si>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</si>
  <si>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</si>
  <si>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</si>
  <si>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</si>
  <si>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</si>
  <si>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</si>
  <si>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</si>
  <si>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</si>
  <si>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</si>
  <si>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</si>
  <si>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</si>
  <si>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</si>
  <si>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</si>
  <si>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</si>
  <si>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</si>
  <si>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</si>
  <si>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</si>
  <si>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</si>
  <si>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</si>
  <si>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</si>
  <si>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</si>
  <si>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</si>
  <si>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</si>
  <si>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</si>
  <si>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</si>
  <si>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</si>
  <si>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</si>
  <si>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</si>
  <si>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</si>
  <si>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</si>
  <si>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</si>
  <si>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</si>
  <si>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</si>
  <si>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</si>
  <si>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</si>
  <si>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</si>
  <si>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</si>
  <si>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</si>
  <si>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</si>
  <si>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</si>
  <si>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</si>
  <si>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</si>
  <si>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</si>
  <si>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</si>
  <si>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</si>
  <si>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</si>
  <si>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</si>
  <si>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</si>
  <si>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</si>
  <si>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</si>
  <si>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</si>
  <si>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</si>
  <si>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</si>
  <si>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</si>
  <si>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</si>
  <si>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</si>
  <si>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</si>
  <si>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</si>
  <si>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</si>
  <si>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</si>
  <si>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</si>
  <si>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</si>
  <si>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</si>
  <si>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</si>
  <si>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</si>
  <si>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</si>
  <si>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</si>
  <si>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</si>
  <si>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</si>
  <si>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</si>
  <si>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</si>
  <si>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</si>
  <si>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</si>
  <si>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</si>
  <si>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</si>
  <si>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</si>
  <si>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</si>
  <si>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</si>
  <si>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</si>
  <si>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</si>
  <si>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</si>
  <si>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</si>
  <si>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</si>
  <si>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</si>
  <si>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</si>
  <si>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</si>
  <si>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</si>
  <si>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</si>
  <si>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</si>
  <si>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</si>
  <si>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</si>
  <si>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</si>
  <si>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</si>
  <si>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</si>
  <si>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</si>
  <si>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</si>
  <si>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</si>
  <si>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</si>
  <si>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</si>
  <si>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</si>
  <si>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</si>
  <si>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</si>
  <si>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</si>
  <si>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</si>
  <si>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</si>
  <si>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</si>
  <si>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</si>
  <si>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</si>
  <si>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</si>
  <si>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</si>
  <si>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</si>
  <si>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</si>
  <si>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</si>
  <si>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</si>
  <si>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</si>
  <si>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</si>
  <si>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</si>
  <si>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</si>
  <si>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</si>
  <si>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</si>
  <si>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</si>
  <si>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</si>
  <si>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</si>
  <si>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</si>
  <si>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</si>
  <si>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</si>
  <si>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</si>
  <si>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</si>
  <si>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</si>
  <si>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</si>
  <si>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</si>
  <si>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</si>
  <si>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</si>
  <si>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</si>
  <si>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</si>
  <si>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</si>
  <si>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</si>
  <si>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</si>
  <si>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</si>
  <si>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</si>
  <si>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</si>
  <si>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</si>
  <si>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</si>
  <si>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</si>
  <si>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</si>
  <si>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</si>
  <si>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</si>
  <si>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</si>
  <si>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</si>
  <si>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</si>
  <si>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</si>
  <si>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</si>
  <si>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</si>
  <si>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</si>
  <si>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</si>
  <si>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</si>
  <si>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</si>
  <si>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</si>
  <si>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</si>
  <si>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</si>
  <si>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</si>
  <si>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</si>
  <si>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</si>
  <si>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</si>
  <si>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</si>
  <si>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</si>
  <si>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</si>
  <si>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</si>
  <si>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</si>
  <si>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</si>
  <si>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</si>
  <si>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</si>
  <si>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</si>
  <si>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</si>
  <si>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</si>
  <si>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</si>
  <si>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</si>
  <si>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</si>
  <si>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</si>
  <si>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</si>
  <si>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</si>
  <si>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</si>
  <si>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</si>
  <si>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</si>
  <si>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</si>
  <si>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</si>
  <si>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</si>
  <si>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</si>
  <si>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</si>
  <si>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</si>
  <si>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</si>
  <si>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</si>
  <si>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</si>
  <si>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</si>
  <si>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</si>
  <si>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</si>
  <si>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</si>
  <si>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</si>
  <si>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</si>
  <si>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</si>
  <si>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</si>
  <si>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</si>
  <si>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</si>
  <si>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</si>
  <si>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</si>
  <si>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</si>
  <si>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</si>
  <si>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</si>
  <si>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</si>
  <si>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</si>
  <si>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</si>
  <si>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</si>
  <si>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</si>
  <si>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</si>
  <si>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</si>
  <si>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</si>
  <si>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</si>
  <si>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</si>
  <si>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</si>
  <si>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</si>
  <si>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</si>
  <si>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</si>
  <si>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</si>
  <si>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</si>
  <si>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</si>
  <si>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</si>
  <si>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</si>
  <si>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</si>
  <si>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</si>
  <si>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</si>
  <si>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</si>
  <si>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</si>
  <si>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</si>
  <si>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</si>
  <si>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</si>
  <si>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</si>
  <si>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</si>
  <si>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</si>
  <si>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</si>
  <si>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</si>
  <si>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</si>
  <si>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</si>
  <si>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</si>
  <si>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</si>
  <si>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</si>
  <si>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</si>
  <si>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</si>
  <si>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</si>
  <si>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</si>
  <si>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</si>
  <si>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</si>
  <si>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</si>
  <si>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</si>
  <si>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</si>
  <si>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</si>
  <si>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</si>
  <si>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</si>
  <si>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</si>
  <si>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</si>
  <si>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</si>
  <si>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</si>
  <si>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</si>
  <si>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</si>
  <si>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</si>
  <si>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</si>
  <si>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</si>
  <si>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</si>
  <si>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</si>
  <si>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</si>
  <si>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</si>
  <si>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</si>
  <si>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</si>
  <si>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</si>
  <si>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</si>
  <si>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</si>
  <si>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</si>
  <si>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</si>
  <si>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</si>
  <si>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</si>
  <si>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</si>
  <si>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</si>
  <si>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</si>
  <si>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</si>
  <si>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</si>
  <si>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</si>
  <si>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</si>
  <si>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</si>
  <si>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</si>
  <si>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</si>
  <si>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</si>
  <si>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</si>
  <si>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</si>
  <si>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</si>
  <si>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</si>
  <si>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</si>
  <si>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</si>
  <si>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</si>
  <si>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</si>
  <si>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</si>
  <si>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</si>
  <si>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</si>
  <si>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</si>
  <si>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</si>
  <si>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</si>
  <si>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</si>
  <si>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</si>
  <si>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</si>
  <si>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</si>
  <si>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</si>
  <si>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</si>
  <si>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</si>
  <si>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</si>
  <si>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</si>
  <si>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</si>
  <si>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</si>
  <si>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</si>
  <si>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</si>
  <si>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</si>
  <si>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</si>
  <si>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</si>
  <si>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</si>
  <si>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</si>
  <si>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</si>
  <si>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</si>
  <si>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</si>
  <si>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</si>
  <si>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</si>
  <si>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</si>
  <si>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</si>
  <si>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</si>
  <si>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</si>
  <si>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</si>
  <si>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</si>
  <si>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</si>
  <si>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</si>
  <si>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</si>
  <si>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</si>
  <si>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</si>
  <si>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</si>
  <si>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</si>
  <si>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</si>
  <si>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</si>
  <si>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</si>
  <si>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</si>
  <si>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</si>
  <si>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</si>
  <si>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</si>
  <si>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</si>
  <si>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</si>
  <si>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</si>
  <si>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</si>
  <si>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</si>
  <si>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</si>
  <si>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</si>
  <si>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</si>
  <si>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</si>
  <si>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</si>
  <si>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</si>
  <si>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</si>
  <si>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</si>
  <si>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</si>
  <si>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</si>
  <si>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</si>
  <si>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</si>
  <si>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</si>
  <si>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</si>
  <si>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</si>
  <si>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</si>
  <si>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</si>
  <si>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</si>
  <si>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</si>
  <si>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</si>
  <si>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</si>
  <si>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</si>
  <si>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</si>
  <si>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</si>
  <si>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</si>
  <si>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</si>
  <si>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</si>
  <si>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</si>
  <si>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</si>
  <si>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</si>
  <si>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</si>
  <si>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</si>
  <si>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</si>
  <si>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</si>
  <si>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</si>
  <si>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</si>
  <si>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</si>
  <si>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</si>
  <si>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</si>
  <si>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</si>
  <si>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</si>
  <si>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</si>
  <si>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</si>
  <si>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</si>
  <si>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</si>
  <si>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</si>
  <si>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</si>
  <si>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</si>
  <si>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</si>
  <si>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</si>
  <si>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</si>
  <si>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</si>
  <si>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</si>
  <si>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</si>
  <si>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</si>
  <si>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</si>
  <si>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</si>
  <si>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</si>
  <si>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</si>
  <si>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</si>
  <si>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</si>
  <si>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</si>
  <si>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</si>
  <si>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</si>
  <si>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</si>
  <si>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</si>
  <si>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</si>
  <si>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</si>
  <si>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</si>
  <si>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</si>
  <si>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</si>
  <si>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</si>
  <si>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</si>
  <si>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</si>
  <si>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</si>
  <si>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</si>
  <si>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</si>
  <si>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</si>
  <si>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</si>
  <si>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</si>
  <si>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</si>
  <si>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</si>
  <si>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</si>
  <si>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</si>
  <si>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</si>
  <si>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</si>
  <si>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</si>
  <si>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</si>
  <si>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</si>
  <si>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</si>
  <si>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</si>
  <si>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</si>
  <si>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</si>
  <si>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</si>
  <si>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</si>
  <si>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</si>
  <si>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</si>
  <si>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</si>
  <si>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</si>
  <si>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</si>
  <si>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</si>
  <si>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</si>
  <si>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</si>
  <si>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</si>
  <si>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</si>
  <si>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</si>
  <si>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</si>
  <si>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</si>
  <si>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</si>
  <si>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</si>
  <si>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</si>
  <si>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</si>
  <si>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</si>
  <si>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</si>
  <si>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</si>
  <si>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</si>
  <si>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</si>
  <si>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</si>
  <si>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</si>
  <si>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</si>
  <si>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</si>
  <si>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</si>
  <si>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</si>
  <si>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</si>
  <si>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</si>
  <si>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</si>
  <si>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</si>
  <si>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</si>
  <si>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</si>
  <si>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</si>
  <si>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</si>
  <si>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</si>
  <si>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</si>
  <si>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</si>
  <si>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</si>
  <si>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</si>
  <si>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</si>
  <si>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</si>
  <si>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</si>
  <si>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</si>
  <si>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</si>
  <si>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</si>
  <si>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</si>
  <si>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</si>
  <si>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</si>
  <si>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</si>
  <si>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</si>
  <si>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</si>
  <si>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</si>
  <si>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</si>
  <si>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</si>
  <si>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</si>
  <si>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</si>
  <si>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</si>
  <si>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</si>
  <si>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</si>
  <si>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</si>
  <si>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</si>
  <si>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</si>
  <si>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</si>
  <si>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</si>
  <si>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</si>
  <si>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</si>
  <si>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</si>
  <si>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</si>
  <si>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</si>
  <si>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</si>
  <si>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</si>
  <si>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</si>
  <si>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</si>
  <si>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</si>
  <si>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</si>
  <si>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</si>
  <si>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</si>
  <si>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</si>
  <si>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</si>
  <si>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</si>
  <si>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</si>
  <si>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</si>
  <si>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</si>
  <si>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</si>
  <si>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</si>
  <si>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</si>
  <si>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</si>
  <si>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</si>
  <si>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</si>
  <si>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</si>
  <si>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</si>
  <si>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</si>
  <si>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</si>
  <si>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</si>
  <si>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</si>
  <si>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</si>
  <si>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</si>
  <si>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</si>
  <si>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</si>
  <si>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</si>
  <si>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</si>
  <si>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</si>
  <si>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</si>
  <si>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</si>
  <si>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</si>
  <si>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</si>
  <si>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</si>
  <si>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</si>
  <si>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</si>
  <si>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</si>
  <si>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</si>
  <si>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</si>
  <si>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</si>
  <si>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</si>
  <si>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</si>
  <si>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</si>
  <si>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</si>
  <si>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</si>
  <si>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</si>
  <si>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</si>
  <si>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</si>
  <si>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</si>
  <si>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</si>
  <si>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</si>
  <si>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</si>
  <si>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</si>
  <si>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</si>
  <si>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</si>
  <si>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</si>
  <si>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</si>
  <si>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</si>
  <si>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</si>
  <si>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</si>
  <si>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</si>
  <si>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</si>
  <si>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</si>
  <si>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</si>
  <si>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</si>
  <si>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</si>
  <si>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</si>
  <si>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</si>
  <si>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</si>
  <si>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</si>
  <si>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</si>
  <si>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</si>
  <si>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</si>
  <si>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</si>
  <si>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</si>
  <si>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</si>
  <si>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</si>
  <si>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</si>
  <si>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</si>
  <si>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</si>
  <si>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</si>
  <si>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</si>
  <si>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</si>
  <si>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</si>
  <si>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</si>
  <si>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</si>
  <si>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</si>
  <si>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</si>
  <si>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</si>
  <si>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</si>
  <si>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</si>
  <si>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</si>
  <si>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</si>
  <si>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</si>
  <si>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</si>
  <si>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</si>
  <si>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</si>
  <si>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</si>
  <si>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</si>
  <si>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</si>
  <si>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</si>
  <si>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</si>
  <si>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</si>
  <si>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</si>
  <si>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</si>
  <si>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</si>
  <si>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</si>
  <si>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</si>
  <si>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</si>
  <si>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</si>
  <si>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</si>
  <si>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</si>
  <si>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</si>
  <si>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</si>
  <si>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</si>
  <si>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</si>
  <si>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</si>
  <si>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</si>
  <si>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</si>
  <si>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</si>
  <si>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</si>
  <si>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</si>
  <si>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</si>
  <si>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</si>
  <si>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</si>
  <si>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</si>
  <si>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</si>
  <si>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</si>
  <si>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</si>
  <si>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</si>
  <si>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</si>
  <si>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</si>
  <si>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</si>
  <si>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</si>
  <si>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</si>
  <si>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</si>
  <si>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</si>
  <si>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</si>
  <si>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</si>
  <si>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</si>
  <si>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</si>
  <si>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</si>
  <si>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</si>
  <si>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</si>
  <si>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</si>
  <si>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</si>
  <si>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</si>
  <si>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</si>
  <si>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</si>
  <si>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</si>
  <si>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</si>
  <si>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</si>
  <si>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</si>
  <si>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</si>
  <si>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</si>
  <si>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</si>
  <si>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</si>
  <si>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</si>
  <si>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</si>
  <si>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</si>
  <si>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</si>
  <si>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</si>
  <si>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</si>
  <si>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</si>
  <si>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</si>
  <si>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</si>
  <si>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</si>
  <si>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</si>
  <si>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</si>
  <si>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</si>
  <si>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</si>
  <si>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</si>
  <si>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</si>
  <si>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</si>
  <si>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</si>
  <si>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</si>
  <si>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</si>
  <si>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</si>
  <si>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</si>
  <si>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</si>
  <si>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</si>
  <si>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</si>
  <si>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</si>
  <si>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</si>
  <si>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</si>
  <si>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</si>
  <si>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</si>
  <si>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</si>
  <si>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</si>
  <si>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</si>
  <si>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</si>
  <si>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</si>
  <si>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</si>
  <si>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</si>
  <si>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</si>
  <si>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</si>
  <si>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</si>
  <si>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</si>
  <si>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</si>
  <si>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</si>
  <si>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</si>
  <si>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</si>
  <si>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</si>
  <si>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</si>
  <si>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</si>
  <si>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</si>
  <si>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</si>
  <si>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</si>
  <si>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</si>
  <si>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</si>
  <si>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</si>
  <si>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</si>
  <si>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</si>
  <si>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</si>
  <si>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</si>
  <si>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</si>
  <si>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</si>
  <si>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</si>
  <si>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</si>
  <si>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</si>
  <si>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</si>
  <si>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</si>
  <si>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</si>
  <si>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</si>
  <si>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</si>
  <si>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</si>
  <si>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</si>
  <si>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</si>
  <si>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</si>
  <si>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</si>
  <si>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</si>
  <si>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</si>
  <si>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</si>
  <si>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</si>
  <si>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</si>
  <si>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</si>
  <si>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</si>
  <si>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</si>
  <si>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</si>
  <si>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</si>
  <si>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</si>
  <si>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</si>
  <si>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</si>
  <si>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</si>
  <si>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</si>
  <si>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</si>
  <si>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</si>
  <si>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</si>
  <si>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</si>
  <si>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</si>
  <si>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</si>
  <si>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</si>
  <si>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</si>
  <si>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</si>
  <si>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</si>
  <si>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</si>
  <si>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</si>
  <si>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</si>
  <si>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</si>
  <si>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</si>
  <si>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</si>
  <si>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</si>
  <si>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</si>
  <si>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</si>
  <si>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</si>
  <si>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</si>
  <si>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</si>
  <si>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</si>
  <si>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</si>
  <si>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</si>
  <si>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</si>
  <si>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</si>
  <si>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</si>
  <si>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</si>
  <si>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</si>
  <si>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</si>
  <si>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</si>
  <si>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</si>
  <si>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</si>
  <si>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</si>
  <si>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</si>
  <si>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</si>
  <si>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</si>
  <si>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</si>
  <si>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</si>
  <si>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</si>
  <si>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</si>
  <si>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</si>
  <si>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</si>
  <si>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</si>
  <si>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</si>
  <si>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</si>
  <si>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</si>
  <si>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</si>
  <si>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</si>
  <si>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</si>
  <si>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</si>
  <si>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</si>
  <si>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</si>
  <si>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</si>
  <si>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</si>
  <si>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</si>
  <si>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</si>
  <si>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</si>
  <si>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</si>
  <si>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</si>
  <si>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</si>
  <si>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</si>
  <si>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</si>
  <si>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</si>
  <si>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</si>
  <si>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</si>
  <si>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</si>
  <si>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</si>
  <si>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</si>
  <si>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</si>
  <si>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</si>
  <si>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</si>
  <si>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</si>
  <si>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</si>
  <si>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</si>
  <si>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</si>
  <si>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</si>
  <si>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</si>
  <si>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</si>
  <si>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</si>
  <si>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</si>
  <si>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</si>
  <si>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</si>
  <si>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</si>
  <si>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</si>
  <si>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</si>
  <si>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</si>
  <si>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</si>
  <si>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</si>
  <si>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</si>
  <si>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</si>
  <si>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</si>
  <si>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</si>
  <si>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</si>
  <si>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</si>
  <si>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</si>
  <si>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</si>
  <si>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</si>
  <si>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</si>
  <si>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</si>
  <si>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</si>
  <si>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</si>
  <si>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</si>
  <si>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</si>
  <si>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</si>
  <si>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</si>
  <si>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</si>
  <si>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</si>
  <si>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</si>
  <si>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</si>
  <si>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</si>
  <si>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</si>
  <si>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</si>
  <si>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</si>
  <si>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</si>
  <si>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</si>
  <si>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</si>
  <si>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</si>
  <si>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</si>
  <si>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</si>
  <si>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</si>
  <si>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</si>
  <si>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</si>
  <si>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</si>
  <si>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</si>
  <si>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</si>
  <si>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</si>
  <si>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</si>
  <si>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</si>
  <si>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</si>
  <si>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</si>
  <si>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</si>
  <si>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</si>
  <si>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</si>
  <si>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</si>
  <si>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</si>
  <si>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</si>
  <si>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</si>
  <si>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</si>
  <si>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</si>
  <si>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</si>
  <si>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</si>
  <si>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</si>
  <si>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</si>
  <si>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</si>
  <si>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</si>
  <si>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</si>
  <si>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</si>
  <si>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</si>
  <si>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</si>
  <si>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</si>
  <si>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</si>
  <si>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</si>
  <si>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</si>
  <si>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</si>
  <si>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</si>
  <si>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</si>
  <si>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</si>
  <si>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</si>
  <si>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</si>
  <si>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</si>
  <si>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</si>
  <si>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</si>
  <si>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</si>
  <si>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</si>
  <si>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</si>
  <si>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</si>
  <si>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</si>
  <si>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</si>
  <si>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</si>
  <si>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</si>
  <si>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</si>
  <si>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</si>
  <si>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</si>
  <si>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</si>
  <si>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</si>
  <si>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</si>
  <si>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</si>
  <si>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</si>
  <si>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</si>
  <si>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</si>
  <si>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</si>
  <si>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</si>
  <si>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</si>
  <si>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</si>
  <si>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</si>
  <si>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</si>
  <si>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</si>
  <si>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</si>
  <si>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</si>
  <si>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</si>
  <si>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</si>
  <si>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</si>
  <si>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</si>
  <si>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</si>
  <si>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</si>
  <si>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</si>
  <si>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</si>
  <si>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</si>
  <si>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</si>
  <si>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</si>
  <si>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</si>
  <si>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</si>
  <si>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</si>
  <si>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</si>
  <si>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</si>
  <si>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</si>
  <si>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</si>
  <si>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</si>
  <si>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</si>
  <si>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</si>
  <si>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</si>
  <si>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</si>
  <si>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</si>
  <si>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</si>
  <si>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</si>
  <si>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</si>
  <si>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</si>
  <si>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</si>
  <si>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</si>
  <si>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</si>
  <si>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</si>
  <si>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</si>
  <si>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</si>
  <si>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</si>
  <si>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</si>
  <si>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</si>
  <si>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</si>
  <si>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</si>
  <si>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</si>
  <si>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</si>
  <si>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</si>
  <si>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</si>
  <si>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</si>
  <si>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</si>
  <si>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</si>
  <si>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</si>
  <si>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</si>
  <si>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</si>
  <si>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</si>
  <si>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</si>
  <si>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</si>
  <si>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</si>
  <si>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</si>
  <si>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</si>
  <si>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</si>
  <si>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</si>
  <si>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</si>
  <si>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</si>
  <si>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</si>
  <si>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</si>
  <si>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</si>
  <si>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</si>
  <si>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</si>
  <si>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</si>
  <si>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</si>
  <si>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</si>
  <si>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</si>
  <si>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</si>
  <si>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</si>
  <si>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</si>
  <si>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</si>
  <si>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</si>
  <si>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</si>
  <si>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</si>
  <si>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</si>
  <si>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</si>
  <si>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</si>
  <si>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</si>
  <si>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</si>
  <si>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</si>
  <si>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</si>
  <si>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</si>
  <si>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</si>
  <si>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</si>
  <si>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</si>
  <si>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</si>
  <si>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</si>
  <si>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</si>
  <si>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</si>
  <si>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</si>
  <si>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</si>
  <si>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</si>
  <si>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</si>
  <si>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</si>
  <si>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</si>
  <si>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</si>
  <si>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</si>
  <si>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</si>
  <si>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</si>
  <si>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</si>
  <si>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</si>
  <si>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</si>
  <si>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</si>
  <si>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</si>
  <si>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</si>
  <si>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</si>
  <si>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</si>
  <si>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</si>
  <si>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</si>
  <si>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</si>
  <si>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</si>
  <si>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</si>
  <si>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</si>
  <si>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</si>
  <si>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</si>
  <si>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</si>
  <si>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</si>
  <si>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</si>
  <si>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</si>
  <si>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</si>
  <si>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</si>
  <si>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</si>
  <si>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</si>
  <si>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</si>
  <si>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</si>
  <si>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</si>
  <si>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</si>
  <si>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</si>
  <si>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</si>
  <si>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</si>
  <si>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</si>
  <si>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</si>
  <si>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</si>
  <si>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</si>
  <si>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</si>
  <si>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</si>
  <si>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</si>
  <si>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</si>
  <si>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</si>
  <si>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</si>
  <si>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</si>
  <si>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</si>
  <si>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</si>
  <si>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</si>
  <si>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</si>
  <si>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</si>
  <si>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</si>
  <si>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</si>
  <si>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</si>
  <si>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</si>
  <si>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</si>
  <si>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</si>
  <si>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</si>
  <si>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</si>
  <si>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</si>
  <si>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</si>
  <si>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</si>
  <si>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</si>
  <si>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</si>
  <si>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</si>
  <si>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</si>
  <si>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</si>
  <si>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</si>
  <si>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</si>
  <si>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</si>
  <si>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</si>
  <si>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</si>
  <si>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</si>
  <si>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</si>
  <si>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</si>
  <si>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</si>
  <si>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</si>
  <si>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</si>
  <si>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</si>
  <si>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</si>
  <si>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</si>
  <si>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</si>
  <si>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</si>
  <si>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</si>
  <si>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</si>
  <si>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</si>
  <si>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</si>
  <si>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</si>
  <si>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</si>
  <si>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</si>
  <si>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</si>
  <si>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</si>
  <si>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</si>
  <si>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</si>
  <si>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</si>
  <si>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</si>
  <si>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</si>
  <si>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</si>
  <si>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</si>
  <si>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</si>
  <si>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</si>
  <si>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</si>
  <si>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</si>
  <si>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</si>
  <si>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</si>
  <si>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</si>
  <si>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</si>
  <si>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</si>
  <si>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</si>
  <si>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</si>
  <si>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</si>
  <si>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</si>
  <si>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</si>
  <si>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</si>
  <si>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</si>
  <si>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</si>
  <si>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</si>
  <si>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</si>
  <si>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</si>
  <si>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</si>
  <si>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</si>
  <si>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</si>
  <si>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</si>
  <si>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</si>
  <si>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</si>
  <si>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</si>
  <si>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</si>
  <si>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</si>
  <si>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</si>
  <si>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</si>
  <si>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</si>
  <si>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</si>
  <si>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</si>
  <si>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</si>
  <si>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</si>
  <si>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</si>
  <si>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</si>
  <si>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</si>
  <si>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</si>
  <si>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</si>
  <si>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</si>
  <si>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</si>
  <si>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</si>
  <si>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</si>
  <si>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</si>
  <si>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</si>
  <si>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</si>
  <si>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</si>
  <si>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</si>
  <si>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</si>
  <si>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</si>
  <si>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</si>
  <si>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</si>
  <si>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</si>
  <si>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</si>
  <si>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</si>
  <si>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</si>
  <si>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</si>
  <si>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</si>
  <si>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</si>
  <si>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</si>
  <si>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</si>
  <si>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</si>
  <si>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</si>
  <si>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</si>
  <si>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</si>
  <si>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</si>
  <si>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</si>
  <si>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</si>
  <si>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</si>
  <si>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</si>
  <si>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</si>
  <si>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</si>
  <si>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</si>
  <si>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</si>
  <si>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</si>
  <si>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</si>
  <si>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</si>
  <si>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</si>
  <si>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</si>
  <si>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</si>
  <si>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</si>
  <si>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</si>
  <si>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</si>
  <si>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</si>
  <si>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</si>
  <si>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</si>
  <si>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</si>
  <si>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</si>
  <si>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</si>
  <si>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</si>
  <si>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</si>
  <si>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</si>
  <si>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</si>
  <si>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</si>
  <si>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</si>
  <si>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</si>
  <si>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</si>
  <si>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</si>
  <si>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</si>
  <si>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</si>
  <si>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</si>
  <si>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</si>
  <si>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</si>
  <si>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</si>
  <si>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</si>
  <si>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</si>
  <si>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</si>
  <si>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</si>
  <si>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</si>
  <si>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</si>
  <si>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</si>
  <si>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</si>
  <si>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</si>
  <si>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</si>
  <si>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</si>
  <si>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</si>
  <si>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</si>
  <si>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</si>
  <si>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</si>
  <si>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</si>
  <si>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</si>
  <si>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</si>
  <si>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</si>
  <si>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</si>
  <si>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</si>
  <si>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</si>
  <si>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</si>
  <si>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</si>
  <si>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</si>
  <si>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</si>
  <si>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</si>
  <si>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</si>
  <si>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</si>
  <si>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</si>
  <si>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</si>
  <si>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</si>
  <si>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</si>
  <si>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</si>
  <si>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</si>
  <si>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</si>
  <si>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</si>
  <si>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</si>
  <si>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</si>
  <si>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</si>
  <si>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</si>
  <si>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</si>
  <si>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</si>
  <si>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</si>
  <si>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</si>
  <si>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</si>
  <si>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</si>
  <si>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</si>
  <si>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</si>
  <si>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</si>
  <si>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</si>
  <si>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</si>
  <si>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</si>
  <si>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</si>
  <si>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</si>
  <si>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</si>
  <si>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</si>
  <si>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</si>
  <si>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</si>
  <si>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</si>
  <si>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</si>
  <si>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</si>
  <si>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</si>
  <si>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</si>
  <si>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</si>
  <si>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</si>
  <si>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</si>
  <si>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</si>
  <si>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</si>
  <si>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</si>
  <si>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</si>
  <si>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</si>
  <si>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</si>
  <si>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</si>
  <si>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</si>
  <si>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</si>
  <si>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</si>
  <si>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</si>
  <si>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</si>
  <si>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</si>
  <si>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</si>
  <si>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</si>
  <si>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</si>
  <si>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</si>
  <si>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</si>
  <si>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</si>
  <si>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</si>
  <si>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</si>
  <si>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</si>
  <si>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</si>
  <si>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</si>
  <si>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</si>
  <si>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</si>
  <si>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</si>
  <si>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</si>
  <si>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</si>
  <si>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</si>
  <si>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</si>
  <si>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</si>
  <si>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</si>
  <si>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</si>
  <si>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</si>
  <si>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</si>
  <si>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</si>
  <si>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</si>
  <si>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</si>
  <si>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</si>
  <si>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</si>
  <si>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</si>
  <si>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</si>
  <si>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</si>
  <si>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</si>
  <si>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</si>
  <si>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</si>
  <si>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</si>
  <si>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</si>
  <si>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</si>
  <si>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</si>
  <si>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</si>
  <si>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</si>
  <si>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</si>
  <si>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</si>
  <si>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</si>
  <si>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</si>
  <si>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</si>
  <si>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</si>
  <si>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</si>
  <si>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</si>
  <si>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</si>
  <si>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</si>
  <si>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</si>
  <si>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</si>
  <si>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</si>
  <si>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</si>
  <si>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</si>
  <si>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</si>
  <si>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</si>
  <si>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</si>
  <si>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</si>
  <si>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</si>
  <si>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</si>
  <si>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</si>
  <si>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</si>
  <si>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</si>
  <si>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</si>
  <si>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</si>
  <si>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</si>
  <si>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</si>
  <si>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</si>
  <si>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</si>
  <si>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</si>
  <si>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</si>
  <si>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</si>
  <si>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</si>
  <si>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</si>
  <si>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</si>
  <si>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</si>
  <si>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</si>
  <si>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</si>
  <si>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</si>
  <si>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</si>
  <si>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</si>
  <si>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</si>
  <si>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</si>
  <si>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</si>
  <si>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</si>
  <si>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</si>
  <si>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</si>
  <si>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</si>
  <si>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</si>
  <si>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</si>
  <si>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</si>
  <si>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</si>
  <si>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</si>
  <si>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</si>
  <si>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</si>
  <si>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</si>
  <si>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</si>
  <si>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</si>
  <si>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</si>
  <si>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</si>
  <si>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</si>
  <si>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</si>
  <si>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</si>
  <si>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</si>
  <si>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</si>
  <si>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</si>
  <si>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</si>
  <si>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</si>
  <si>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</si>
  <si>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</si>
  <si>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</si>
  <si>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</si>
  <si>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</si>
  <si>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</si>
  <si>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</si>
  <si>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</si>
  <si>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</si>
  <si>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</si>
  <si>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</si>
  <si>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</si>
  <si>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</si>
  <si>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</si>
  <si>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</si>
  <si>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</si>
  <si>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</si>
  <si>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</si>
  <si>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</si>
  <si>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</si>
  <si>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</si>
  <si>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</si>
  <si>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</si>
  <si>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</si>
  <si>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</si>
  <si>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</si>
  <si>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</si>
  <si>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</si>
  <si>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</si>
  <si>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</si>
  <si>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</si>
  <si>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</si>
  <si>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</si>
  <si>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</si>
  <si>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</si>
  <si>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</si>
  <si>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</si>
  <si>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</si>
  <si>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</si>
  <si>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</si>
  <si>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</si>
  <si>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</si>
  <si>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</si>
  <si>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</si>
  <si>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</si>
  <si>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</si>
  <si>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</si>
  <si>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</si>
  <si>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</si>
  <si>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</si>
  <si>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</si>
  <si>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</si>
  <si>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</si>
  <si>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</si>
  <si>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</si>
  <si>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</si>
  <si>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</si>
  <si>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</si>
  <si>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</si>
  <si>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</si>
  <si>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</si>
  <si>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</si>
  <si>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</si>
  <si>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</si>
  <si>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</si>
  <si>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</si>
  <si>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</si>
  <si>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</si>
  <si>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</si>
  <si>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</si>
  <si>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</si>
  <si>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</si>
  <si>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</si>
  <si>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</si>
  <si>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</si>
  <si>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</si>
  <si>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</si>
  <si>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</si>
  <si>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</si>
  <si>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</si>
  <si>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</si>
  <si>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</si>
  <si>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</si>
  <si>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</si>
  <si>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</si>
  <si>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</si>
  <si>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</si>
  <si>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</si>
  <si>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</si>
  <si>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</si>
  <si>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</si>
  <si>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</si>
  <si>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</si>
  <si>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</si>
  <si>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</si>
  <si>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</si>
  <si>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</si>
  <si>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</si>
  <si>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</si>
  <si>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</si>
  <si>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</si>
  <si>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</si>
  <si>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</si>
  <si>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</si>
  <si>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</si>
  <si>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</si>
  <si>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</si>
  <si>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</si>
  <si>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</si>
  <si>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</si>
  <si>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</si>
  <si>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</si>
  <si>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</si>
  <si>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</si>
  <si>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</si>
  <si>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</si>
  <si>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</si>
  <si>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</si>
  <si>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</si>
  <si>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</si>
  <si>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</si>
  <si>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</si>
  <si>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</si>
  <si>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</si>
  <si>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</si>
  <si>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</si>
  <si>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</si>
  <si>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</si>
  <si>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</si>
  <si>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</si>
  <si>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</si>
  <si>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</si>
  <si>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</si>
  <si>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</si>
  <si>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</si>
  <si>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</si>
  <si>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</si>
  <si>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</si>
  <si>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</si>
  <si>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</si>
  <si>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</si>
  <si>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</si>
  <si>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</si>
  <si>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</si>
  <si>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</si>
  <si>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</si>
  <si>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</si>
  <si>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</si>
  <si>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</si>
  <si>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</si>
  <si>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</si>
  <si>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</si>
  <si>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</si>
  <si>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</si>
  <si>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</si>
  <si>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</si>
  <si>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</si>
  <si>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</si>
  <si>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</si>
  <si>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</si>
  <si>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</si>
  <si>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</si>
  <si>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</si>
  <si>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</si>
  <si>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</si>
  <si>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</si>
  <si>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</si>
  <si>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</si>
  <si>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</si>
  <si>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</si>
  <si>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</si>
  <si>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</si>
  <si>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</si>
  <si>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</si>
  <si>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</si>
  <si>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</si>
  <si>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</si>
  <si>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</si>
  <si>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</si>
  <si>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</si>
  <si>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</si>
  <si>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</si>
  <si>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</si>
  <si>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</si>
  <si>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</si>
  <si>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</si>
  <si>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</si>
  <si>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</si>
  <si>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</si>
  <si>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</si>
  <si>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</si>
  <si>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</si>
  <si>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</si>
  <si>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</si>
  <si>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</si>
  <si>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</si>
  <si>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</si>
  <si>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</si>
  <si>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</si>
  <si>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</si>
  <si>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</si>
  <si>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</si>
  <si>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</si>
  <si>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</si>
  <si>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</si>
  <si>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</si>
  <si>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</si>
  <si>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</si>
  <si>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</si>
  <si>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</si>
  <si>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</si>
  <si>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</si>
  <si>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</si>
  <si>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</si>
  <si>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</si>
  <si>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</si>
  <si>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</si>
  <si>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</si>
  <si>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</si>
  <si>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</si>
  <si>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</si>
  <si>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</si>
  <si>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</si>
  <si>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</si>
  <si>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</si>
  <si>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</si>
  <si>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</si>
  <si>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</si>
  <si>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</si>
  <si>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</si>
  <si>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</si>
  <si>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</si>
  <si>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</si>
  <si>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</si>
  <si>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</si>
  <si>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</si>
  <si>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</si>
  <si>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</si>
  <si>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</si>
  <si>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</si>
  <si>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</si>
  <si>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</si>
  <si>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</si>
  <si>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</si>
  <si>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</si>
  <si>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</si>
  <si>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</si>
  <si>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</si>
  <si>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</si>
  <si>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</si>
  <si>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</si>
  <si>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</si>
  <si>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</si>
  <si>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</si>
  <si>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</si>
  <si>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</si>
  <si>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</si>
  <si>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</si>
  <si>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</si>
  <si>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</si>
  <si>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</si>
  <si>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</si>
  <si>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</si>
  <si>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</si>
  <si>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</si>
  <si>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</si>
  <si>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</si>
  <si>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</si>
  <si>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</si>
  <si>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</si>
  <si>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</si>
  <si>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</si>
  <si>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</si>
  <si>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</si>
  <si>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</si>
  <si>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</si>
  <si>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</si>
  <si>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</si>
  <si>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</si>
  <si>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</si>
  <si>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</si>
  <si>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</si>
  <si>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</si>
  <si>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</si>
  <si>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</si>
  <si>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</si>
  <si>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</si>
  <si>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</si>
  <si>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</si>
  <si>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</si>
  <si>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</si>
  <si>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</si>
  <si>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</si>
  <si>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</si>
  <si>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</si>
  <si>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</si>
  <si>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</si>
  <si>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</si>
  <si>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</si>
  <si>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</si>
  <si>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</si>
  <si>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</si>
  <si>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</si>
  <si>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</si>
  <si>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</si>
  <si>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</si>
  <si>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</si>
  <si>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</si>
  <si>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</si>
  <si>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</si>
  <si>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</si>
  <si>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</si>
  <si>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</si>
  <si>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</si>
  <si>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</si>
  <si>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</si>
  <si>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</si>
  <si>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</si>
  <si>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</si>
  <si>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</si>
  <si>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</si>
  <si>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</si>
  <si>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</si>
  <si>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</si>
  <si>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</si>
  <si>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</si>
  <si>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</si>
  <si>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</si>
  <si>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</si>
  <si>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</si>
  <si>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</si>
  <si>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</si>
  <si>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</si>
  <si>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</si>
  <si>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</si>
  <si>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</si>
  <si>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</si>
  <si>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</si>
  <si>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</si>
  <si>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</si>
  <si>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</si>
  <si>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</si>
  <si>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</si>
  <si>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</si>
  <si>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</si>
  <si>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</si>
  <si>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</si>
  <si>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</si>
  <si>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</si>
  <si>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</si>
  <si>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</si>
  <si>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</si>
  <si>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</si>
  <si>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</si>
  <si>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</si>
  <si>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</si>
  <si>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</si>
  <si>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</si>
  <si>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</si>
  <si>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</si>
  <si>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</si>
  <si>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</si>
  <si>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</si>
  <si>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</si>
  <si>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</si>
  <si>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</si>
  <si>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</si>
  <si>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</si>
  <si>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</si>
  <si>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</si>
  <si>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</si>
  <si>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</si>
  <si>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</si>
  <si>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</si>
  <si>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</si>
  <si>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</si>
  <si>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</si>
  <si>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</si>
  <si>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</si>
  <si>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</si>
  <si>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</si>
  <si>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</si>
  <si>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</si>
  <si>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</si>
  <si>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</si>
  <si>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</si>
  <si>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</si>
  <si>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</si>
  <si>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</si>
  <si>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</si>
  <si>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</si>
  <si>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</si>
  <si>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</si>
  <si>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</si>
  <si>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</si>
  <si>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</si>
  <si>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</si>
  <si>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</si>
  <si>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</si>
  <si>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</si>
  <si>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</si>
  <si>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</si>
  <si>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</si>
  <si>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</si>
  <si>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</si>
  <si>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</si>
  <si>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</si>
  <si>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</si>
  <si>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</si>
  <si>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</si>
  <si>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</si>
  <si>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</si>
  <si>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</si>
  <si>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</si>
  <si>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</si>
  <si>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</si>
  <si>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</si>
  <si>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</si>
  <si>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</si>
  <si>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</si>
  <si>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</si>
  <si>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</si>
  <si>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</si>
  <si>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</si>
  <si>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</si>
  <si>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</si>
  <si>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</si>
  <si>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</si>
  <si>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</si>
  <si>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</si>
  <si>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</si>
  <si>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</si>
  <si>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</si>
  <si>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</si>
  <si>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</si>
  <si>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</si>
  <si>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</si>
  <si>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</si>
  <si>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</si>
  <si>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</si>
  <si>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</si>
  <si>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</si>
  <si>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</si>
  <si>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</si>
  <si>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</si>
  <si>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</si>
  <si>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</si>
  <si>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</si>
  <si>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</si>
  <si>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</si>
  <si>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</si>
  <si>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</si>
  <si>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</si>
  <si>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</si>
  <si>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</si>
  <si>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</si>
  <si>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</si>
  <si>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</si>
  <si>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</si>
  <si>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</si>
  <si>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</si>
  <si>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</si>
  <si>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</si>
  <si>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</si>
  <si>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</si>
  <si>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</si>
  <si>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</si>
  <si>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</si>
  <si>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</si>
  <si>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</si>
  <si>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</si>
  <si>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</si>
  <si>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</si>
  <si>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</si>
  <si>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</si>
  <si>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</si>
  <si>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</si>
  <si>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</si>
  <si>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</si>
  <si>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</si>
  <si>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</si>
  <si>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</si>
  <si>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</si>
  <si>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</si>
  <si>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</si>
  <si>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</si>
  <si>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</si>
  <si>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</si>
  <si>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</si>
  <si>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</si>
  <si>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</si>
  <si>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</si>
  <si>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</si>
  <si>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</si>
  <si>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</si>
  <si>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</si>
  <si>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</si>
  <si>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</si>
  <si>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</si>
  <si>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</si>
  <si>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</si>
  <si>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</si>
  <si>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</si>
  <si>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</si>
  <si>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</si>
  <si>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</si>
  <si>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</si>
  <si>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</si>
  <si>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</si>
  <si>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</si>
  <si>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</si>
  <si>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</si>
  <si>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</si>
  <si>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</si>
  <si>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</si>
  <si>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</si>
  <si>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</si>
  <si>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</si>
  <si>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</si>
  <si>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</si>
  <si>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</si>
  <si>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</si>
  <si>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</si>
  <si>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PCM-20251030-00000815</t>
  </si>
  <si>
    <t>EM team on the way need 80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</si>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</sst>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297.58841990740621</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0.96948472221993143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7.3153703706339002E-2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45960.536845833332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45960.536845833332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45960.536845833332</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45960.536845833332</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45960.536845833332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45960.536845833332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45960.536845833332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45960.536845833332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45960.536845833332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45960.536845833332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45960.536845833332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45960.536845833332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45960.536845833332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45960.536845833332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45960.536845833332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45960.536845833332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45960.536845833332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45960.536845833332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45960.536845833332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45960.536845833332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45960.536845833332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45960.536845833332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45960.536845833332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45960.536845833332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45960.536845833332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45960.536845833332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45960.536845833332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45960.536845833332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45960.536845833332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45960.536845833332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45960.536845833332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45960.536845833332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45960.536845833332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45960.536845833332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45960.536845833332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45960.536845833332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45960.536845833332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45960.536845833332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45960.536845833332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45960.536845833332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45960.536845833332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45960.536845833332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45960.536845833332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45960.536845833332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45960.536845833332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45960.536845833332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45960.536845833332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45960.536845833332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45960.536845833332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45960.536845833332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45960.536845833332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45960.536845833332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45960.536845833332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45960.536845833332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45960.536845833332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45960.536845833332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45960.536845833332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45960.536845833332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45960.536845833332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45960.536845833332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45960.536845833332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45960.536845833332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45960.536845833332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45960.536845833332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45960.536845833332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45960.536845833332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45960.536845833332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45960.536845833332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45960.536845833332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45960.536845833332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45960.536845833332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45960.536845833332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45960.536845833332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45960.536845833332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45960.536845833332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45960.536845833332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45960.536845833332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45960.536845833332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45960.536845833332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45960.536845833332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45960.536845833332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45960.536845833332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45960.536845833332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45960.536845833332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45960.536845833332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45960.536845833332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45960.536845833332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45960.536845833332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45960.536845833332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45960.536845833332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45960.536845833332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45960.536845833332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45960.536845833332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45960.536845833332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45960.536845833332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45960.536845833332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45960.536845833332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45960.536845833332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45960.536845833332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45960.536845833332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45960.536845833332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45960.536845833332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45960.536845833332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45960.536845833332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45960.536845833332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45960.536845833332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45960.536845833332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45960.536845833332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45960.536845833332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45960.536845833332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45960.536845833332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45960.536845833332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45960.536845833332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45960.536845833332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45960.536845833332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45960.536845833332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45960.536845833332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45960.536845833332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45960.536845833332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45960.536845833332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45960.536845833332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45960.536845833332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45960.536845833332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45960.536845833332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45960.536845833332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45960.536845833332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45960.536845833332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45960.536845833332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45960.536845833332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45960.536845833332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45960.536845833332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45960.536845833332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45960.536845833332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45960.536845833332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45960.536845833332</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45960.536845833332</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135.53700787037087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1.794762500001525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45960.536845833332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45960.536845833332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45960.536845833332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45960.536845833332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45960.536845833332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45960.536845833332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45960.536845833332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45960.536845833332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45960.536845833332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45960.536845833332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45960.536845833332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45960.536845833332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45960.536845833332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45960.536845833332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45960.536845833332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45960.536845833332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45960.536845833332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45960.536845833332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45960.536845833332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45960.536845833332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45960.536845833332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45960.536845833332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45960.536845833332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45960.536845833332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45960.536845833332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45960.536845833332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45960.536845833332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45960.536845833332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45960.536845833332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45960.536845833332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45960.536845833332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45960.536845833332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45960.536845833332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45960.536845833332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45960.536845833332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45960.536845833332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45960.536845833332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45960.536845833332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45960.536845833332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45960.536845833332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45960.536845833332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45960.536845833332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45960.536845833332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45960.536845833332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45960.536845833332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45960.536845833332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45960.536845833332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45960.536845833332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45960.536845833332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45960.536845833332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45960.536845833332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45960.536845833332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45960.536845833332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45960.536845833332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45960.536845833332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45960.536845833332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45960.536845833332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45960.536845833332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45960.536845833332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45960.536845833332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45960.536845833332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45960.536845833332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45960.536845833332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45960.536845833332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45960.536845833332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45960.536845833332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45960.536845833332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45960.536845833332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45960.536845833332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45960.536845833332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45960.536845833332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45960.536845833332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45960.536845833332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45960.536845833332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45960.536845833332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45960.536845833332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45960.536845833332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45960.536845833332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45960.536845833332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45960.536845833332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45960.536845833332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45960.536845833332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45960.536845833332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45960.536845833332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45960.536845833332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45960.536845833332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45960.536845833332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45960.536845833332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45960.536845833332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45960.536845833332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45960.536845833332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45960.536845833332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45960.536845833332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45960.536845833332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45960.536845833332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45960.536845833332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45960.536845833332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45960.536845833332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45960.536845833332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45960.536845833332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45960.536845833332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45960.536845833332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45960.536845833332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45960.536845833332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45960.536845833332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45960.536845833332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45960.536845833332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45960.536845833332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45960.536845833332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45960.536845833332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45960.536845833332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45960.536845833332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45960.536845833332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45960.536845833332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45960.536845833332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45960.536845833332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45960.536845833332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45960.536845833332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45960.536845833332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45960.536845833332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45960.536845833332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45960.536845833332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45960.536845833332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45960.536845833332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45960.536845833332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45960.536845833332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45960.536845833332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45960.536845833332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45960.536845833332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45960.536845833332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45960.536845833332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45960.536845833332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45960.536845833332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45960.536845833332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45960.536845833332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45960.536845833332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45960.536845833332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45960.536845833332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45960.536845833332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45960.536845833332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45960.536845833332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45960.536845833332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45960.536845833332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45960.536845833332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45960.536845833332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45960.536845833332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45960.536845833332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45960.536845833332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45960.536845833332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45960.536845833332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45960.536845833332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45960.536845833332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45960.536845833332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45960.536845833332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45960.536845833332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45960.536845833332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45960.536845833332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45960.536845833332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45960.536845833332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45960.536845833332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45960.536845833332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45960.536845833332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45960.536845833332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45960.536845833332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45960.536845833332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45960.536845833332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45960.536845833332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45960.536845833332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45960.536845833332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45960.536845833332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45960.536845833332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45960.536845833332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45960.536845833332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45960.536845833332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45960.536845833332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45960.536845833332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45960.536845833332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45960.536845833332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45960.536845833332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45960.536845833332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45960.536845833332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45960.536845833332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45960.536845833332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45960.536845833332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45960.536845833332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45960.536845833332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45960.536845833332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45960.536845833332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45960.536845833332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45960.536845833332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45960.536845833332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45960.536845833332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45960.536845833332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45960.536845833332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45960.536845833332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45960.536845833332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45960.536845833332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45960.536845833332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45960.536845833332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45960.536845833332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45960.536845833332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45960.536845833332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45960.536845833332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45960.536845833332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45960.536845833332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45960.536845833332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45960.536845833332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45960.536845833332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45960.536845833332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45960.536845833332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45960.536845833332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45960.536845833332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45960.536845833332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45960.536845833332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45960.536845833332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45960.536845833332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45960.536845833332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45960.536845833332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45960.536845833332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45960.536845833332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45960.536845833332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45960.536845833332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45960.536845833332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45960.536845833332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45960.536845833332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45960.536845833332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45960.536845833332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45960.536845833332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45960.536845833332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45960.536845833332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45960.536845833332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45960.536845833332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45960.536845833332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45960.536845833332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45960.536845833332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45960.536845833332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45960.536845833332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45960.536845833332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45960.536845833332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45960.536845833332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45960.536845833332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45960.536845833332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45960.536845833332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45960.536845833332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45960.536845833332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45960.536845833332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45960.536845833332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45960.536845833332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45960.536845833332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45960.536845833332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45960.536845833332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45960.536845833332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45960.536845833332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45960.536845833332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45960.536845833332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45960.536845833332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45960.536845833332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45960.536845833332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45960.536845833332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45960.536845833332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45960.536845833332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45960.536845833332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45960.536845833332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45960.536845833332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45960.536845833332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45960.536845833332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45960.536845833332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45960.536845833332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45960.536845833332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45960.536845833332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45960.536845833332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45960.536845833332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45960.536845833332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45960.536845833332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45960.536845833332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45960.536845833332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45960.536845833332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45960.536845833332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45960.536845833332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45960.536845833332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45960.536845833332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45960.536845833332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45960.536845833332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45960.536845833332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45960.536845833332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45960.536845833332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45960.536845833332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45960.536845833332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45960.536845833332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45960.536845833332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45960.536845833332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45960.536845833332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45960.536845833332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45960.536845833332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45960.536845833332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45960.536845833332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45960.536845833332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45960.536845833332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45960.536845833332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45960.536845833332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45960.536845833332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45960.536845833332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45960.536845833332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45960.536845833332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45960.536845833332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45960.536845833332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45960.536845833332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45960.536845833332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45960.536845833332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45960.536845833332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45960.536845833332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45960.536845833332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45960.536845833332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45960.536845833332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45960.536845833332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45960.536845833332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45960.536845833332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45960.536845833332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45960.536845833332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45960.536845833332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45960.536845833332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45960.536845833332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45960.536845833332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45960.536845833332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45960.536845833332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45960.536845833332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45960.536845833332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45960.536845833332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45960.536845833332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45960.536845833332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45960.536845833332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45960.536845833332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45960.536845833332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45960.536845833332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45960.536845833332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45960.536845833332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45960.536845833332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45960.536845833332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45960.536845833332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45960.536845833332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45960.536845833332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45960.536845833332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45960.536845833332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45960.536845833332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45960.536845833332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45960.536845833332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45960.536845833332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45960.536845833332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45960.536845833332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45960.536845833332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45960.536845833332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45960.536845833332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45960.536845833332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45960.536845833332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45960.536845833332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45960.536845833332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45960.536845833332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45960.536845833332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45960.536845833332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45960.536845833332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45960.536845833332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45960.536845833332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45960.536845833332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45960.536845833332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45960.536845833332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45960.536845833332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45960.536845833332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45960.536845833332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45960.536845833332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45960.536845833332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45960.536845833332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45960.536845833332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45960.536845833332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45960.536845833332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45960.536845833332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45960.536845833332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45960.536845833332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45960.536845833332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45960.536845833332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45960.536845833332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45960.536845833332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45960.536845833332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45960.536845833332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45960.536845833332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45960.536845833332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45960.536845833332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45960.536845833332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45960.536845833332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45960.536845833332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45960.536845833332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45960.536845833332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45960.536845833332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45960.536845833332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45960.536845833332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45960.536845833332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45960.536845833332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45960.536845833332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45960.536845833332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45960.536845833332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45960.536845833332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45960.536845833332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45960.536845833332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45960.536845833332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45960.536845833332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45960.536845833332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45960.536845833332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45960.536845833332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45960.536845833332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45960.536845833332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45960.536845833332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45960.536845833332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45960.536845833332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45960.536845833332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45960.536845833332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45960.536845833332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45960.536845833332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45960.536845833332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45960.536845833332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45960.536845833332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45960.536845833332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45960.536845833332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45960.536845833332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45960.536845833332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45960.536845833332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45960.536845833332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45960.536845833332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45960.536845833332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45960.536845833332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45960.536845833332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45960.536845833332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45960.536845833332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45960.536845833332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45960.536845833332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45960.536845833332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45960.536845833332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45960.536845833332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45960.536845833332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45960.536845833332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45960.536845833332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45960.536845833332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45960.536845833332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45960.536845833332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45960.536845833332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45960.536845833332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45960.536845833332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45960.536845833332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45960.536845833332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45960.536845833332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45960.536845833332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45960.536845833332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45960.536845833332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45960.536845833332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45960.536845833332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45960.536845833332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45960.536845833332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45960.536845833332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45960.536845833332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45960.536845833332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45960.536845833332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45960.536845833332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45960.536845833332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45960.536845833332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45960.536845833332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45960.536845833332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45960.536845833332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45960.536845833332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45960.536845833332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45960.536845833332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45960.536845833332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45960.536845833332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45960.536845833332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45960.536845833332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45960.536845833332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45960.536845833332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45960.536845833332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45960.536845833332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45960.536845833332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45960.536845833332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45960.536845833332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45960.536845833332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45960.536845833332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45960.536845833332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45960.536845833332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45960.536845833332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45960.536845833332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45960.536845833332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45960.536845833332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45960.536845833332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45960.536845833332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45960.536845833332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45960.536845833332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45960.536845833332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45960.536845833332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45960.536845833332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45960.536845833332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45960.536845833332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45960.536845833332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45960.536845833332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45960.536845833332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45960.536845833332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45960.536845833332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45960.536845833332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45960.536845833332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45960.536845833332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45960.536845833332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45960.536845833332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45960.536845833332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45960.536845833332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45960.536845833332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45960.536845833332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45960.536845833332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45960.536845833332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45960.536845833332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45960.536845833332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45960.536845833332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45960.536845833332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45960.536845833332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45960.536845833332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45960.536845833332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45960.536845833332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45960.536845833332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45960.536845833332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45960.536845833332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45960.536845833332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45960.536845833332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45960.536845833332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45960.536845833332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45960.536845833332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45960.536845833332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45960.536845833332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45960.536845833332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45960.536845833332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45960.536845833332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45960.536845833332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45960.536845833332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45960.536845833332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45960.536845833332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45960.536845833332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45960.536845833332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45960.536845833332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45960.536845833332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45960.536845833332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45960.536845833332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45960.536845833332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45960.536845833332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45960.536845833332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45960.536845833332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45960.536845833332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45960.536845833332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45960.536845833332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45960.536845833332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45960.536845833332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45960.536845833332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45960.536845833332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45960.536845833332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45960.536845833332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45960.536845833332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45960.536845833332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45960.536845833332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45960.536845833332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45960.536845833332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45960.536845833332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45960.536845833332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45960.536845833332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45960.536845833332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45960.536845833332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45960.536845833332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45960.536845833332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45960.536845833332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45960.536845833332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45960.536845833332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45960.536845833332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45960.536845833332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45960.536845833332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45960.536845833332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45960.536845833332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45960.536845833332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45960.536845833332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45960.536845833332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45960.536845833332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45960.536845833332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45960.536845833332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45960.536845833332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45960.536845833332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45960.536845833332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45960.536845833332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45960.536845833332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45960.536845833332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45960.536845833332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45960.536845833332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45960.536845833332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45960.536845833332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45960.536845833332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45960.536845833332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45960.536845833332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45960.536845833332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45960.536845833332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45960.536845833332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45960.536845833332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45960.536845833332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45960.536845833332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45960.536845833332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45960.536845833332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45960.536845833332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45960.536845833332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45960.536845833332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45960.536845833332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45960.536845833332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45960.536845833332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45960.536845833332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45960.536845833332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45960.536845833332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45960.536845833332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45960.536845833332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45960.536845833332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45960.536845833332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45960.536845833332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45960.536845833332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45960.536845833332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45960.536845833332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45960.536845833332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45960.536845833332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45960.536845833332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45960.536845833332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45960.536845833332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45960.536845833332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45960.536845833332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45960.536845833332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45960.536845833332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45960.536845833332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45960.536845833332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45960.536845833332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45960.536845833332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45960.536845833332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45960.536845833332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45960.536845833332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45960.536845833332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45960.536845833332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45960.536845833332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45960.536845833332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45960.536845833332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45960.536845833332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45960.536845833332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45960.536845833332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45960.536845833332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45960.536845833332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45960.536845833332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45960.536845833332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45960.536845833332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45960.536845833332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45960.536845833332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45960.536845833332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45960.536845833332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45960.536845833332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45960.536845833332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45960.536845833332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45960.536845833332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45960.536845833332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45960.536845833332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45960.536845833332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45960.536845833332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45960.536845833332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45960.536845833332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45960.536845833332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45960.536845833332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45960.536845833332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45960.536845833332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45960.536845833332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45960.536845833332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45960.536845833332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45960.536845833332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45960.536845833332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45960.536845833332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45960.536845833332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45960.536845833332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45960.536845833332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45960.536845833332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45960.536845833332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45960.536845833332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45960.536845833332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45960.536845833332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45960.536845833332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45960.536845833332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45960.536845833332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45960.536845833332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45960.536845833332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45960.536845833332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45960.536845833332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45960.536845833332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45960.536845833332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45960.536845833332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45960.536845833332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45960.536845833332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45960.536845833332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45960.536845833332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45960.536845833332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45960.536845833332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45960.536845833332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45960.536845833332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45960.536845833332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45960.536845833332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45960.536845833332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45960.536845833332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45960.536845833332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45960.536845833332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45960.536845833332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45960.536845833332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45960.536845833332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45960.536845833332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45960.536845833332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45960.536845833332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45960.536845833332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45960.536845833332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45960.536845833332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45960.536845833332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45960.536845833332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45960.536845833332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45960.536845833332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45960.536845833332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45960.536845833332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45960.536845833332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45960.536845833332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45960.536845833332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45960.536845833332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45960.536845833332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45960.536845833332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45960.536845833332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45960.536845833332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45960.536845833332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45960.536845833332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45960.536845833332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45960.536845833332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45960.536845833332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45960.536845833332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45960.536845833332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45960.536845833332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45960.536845833332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45960.536845833332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45960.536845833332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45960.536845833332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45960.536845833332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45960.536845833332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45960.536845833332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45960.536845833332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45960.536845833332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45960.536845833332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45960.536845833332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45960.536845833332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45960.536845833332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45960.536845833332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45960.536845833332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45960.536845833332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45960.536845833332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45960.536845833332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45960.536845833332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45960.536845833332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45960.536845833332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45960.536845833332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45960.536845833332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45960.536845833332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45960.536845833332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45960.536845833332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45960.536845833332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45960.536845833332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45960.536845833332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45960.536845833332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45960.536845833332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45960.536845833332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45960.536845833332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45960.536845833332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45960.536845833332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45960.536845833332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45960.536845833332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45960.536845833332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45960.536845833332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45960.536845833332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45960.536845833332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45960.536845833332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45960.536845833332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45960.536845833332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45960.536845833332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45960.536845833332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45960.536845833332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45960.536845833332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45960.536845833332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45960.536845833332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45960.536845833332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45960.536845833332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45960.536845833332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45960.536845833332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45960.536845833332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45960.536845833332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45960.536845833332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45960.536845833332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45960.536845833332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45960.536845833332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45960.536845833332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45960.536845833332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45960.536845833332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45960.536845833332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45960.536845833332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45960.536845833332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45960.536845833332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45960.536845833332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45960.536845833332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45960.536845833332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45960.536845833332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45960.536845833332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45960.536845833332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45960.536845833332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45960.536845833332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45960.536845833332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45960.536845833332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45960.536845833332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45960.536845833332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45960.536845833332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45960.536845833332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45960.536845833332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45960.536845833332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45960.536845833332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45960.536845833332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45960.536845833332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45960.536845833332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45960.536845833332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45960.536845833332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45960.536845833332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45960.536845833332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45960.536845833332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45960.536845833332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45960.536845833332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45960.536845833332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45960.536845833332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45960.536845833332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45960.536845833332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45960.536845833332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45960.536845833332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45960.536845833332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45960.536845833332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45960.536845833332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45960.536845833332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45960.536845833332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45960.536845833332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45960.536845833332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45960.536845833332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45960.536845833332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45960.536845833332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45960.536845833332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45960.536845833332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45960.536845833332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45960.536845833332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45960.536845833332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45960.536845833332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45960.536845833332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45960.536845833332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45960.536845833332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45960.536845833332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45960.536845833332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45960.536845833332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45960.536845833332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45960.536845833332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45960.536845833332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45960.536845833332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45960.536845833332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45960.536845833332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45960.536845833332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45960.536845833332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45960.536845833332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45960.536845833332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45960.536845833332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45960.536845833332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45960.536845833332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45960.536845833332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45960.536845833332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45960.536845833332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45960.536845833332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45960.536845833332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45960.536845833332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45960.536845833332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45960.536845833332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45960.536845833332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45960.536845833332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45960.536845833332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45960.536845833332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45960.536845833332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45960.536845833332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45960.536845833332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45960.536845833332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45960.536845833332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45960.536845833332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45960.536845833332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45960.536845833332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45960.536845833332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45960.536845833332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45960.536845833332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45960.536845833332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45960.536845833332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45960.536845833332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45960.536845833332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45960.536845833332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45960.536845833332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45960.536845833332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45960.536845833332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45960.536845833332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45960.536845833332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45960.536845833332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45960.536845833332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45960.536845833332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45960.536845833332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45960.536845833332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45960.536845833332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45960.536845833332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45960.536845833332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45960.536845833332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45960.536845833332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45960.536845833332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45960.536845833332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45960.536845833332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45960.536845833332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45960.536845833332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45960.536845833332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45960.536845833332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45960.536845833332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45960.536845833332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45960.536845833332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45960.536845833332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45960.536845833332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45960.536845833332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45960.536845833332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45960.536845833332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45960.536845833332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45960.536845833332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45960.536845833332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45960.536845833332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45960.536845833332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45960.536845833332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45960.536845833332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45960.536845833332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45960.536845833332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45960.536845833332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45960.536845833332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45960.536845833332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45960.536845833332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45960.536845833332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45960.536845833332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45960.536845833332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45960.536845833332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45960.536845833332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45960.536845833332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45960.536845833332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45960.536845833332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45960.536845833332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45960.536845833332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45960.536845833332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45960.536845833332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45960.536845833332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45960.536845833332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45960.536845833332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45960.536845833332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45960.536845833332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45960.536845833332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45960.536845833332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45960.536845833332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45960.536845833332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45960.536845833332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45960.536845833332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45960.536845833332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45960.536845833332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45960.536845833332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45960.536845833332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45960.536845833332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45960.536845833332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45960.536845833332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45960.536845833332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45960.536845833332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45960.536845833332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45960.536845833332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45960.536845833332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45960.536845833332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45960.536845833332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45960.536845833332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45960.536845833332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45960.536845833332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45960.536845833332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45960.536845833332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45960.536845833332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45960.536845833332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45960.536845833332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45960.536845833332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45960.536845833332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45960.536845833332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45960.536845833332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45960.536845833332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45960.536845833332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45960.536845833332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45960.536845833332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45960.536845833332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45960.536845833332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45960.536845833332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45960.536845833332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45960.536845833332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45960.536845833332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45960.536845833332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45960.536845833332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45960.536845833332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45960.536845833332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45960.536845833332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45960.536845833332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45960.536845833332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45960.536845833332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45960.536845833332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45960.536845833332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45960.536845833332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45960.536845833332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45960.536845833332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45960.536845833332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45960.536845833332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45960.536845833332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45960.536845833332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45960.536845833332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45960.536845833332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45960.536845833332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45960.536845833332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45960.536845833332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45960.536845833332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45960.536845833332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45960.536845833332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45960.536845833332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45960.536845833332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45960.536845833332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45960.536845833332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45960.536845833332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45960.536845833332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45960.536845833332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45960.536845833332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45960.536845833332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45960.536845833332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45960.536845833332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45960.536845833332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45960.536845833332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45960.536845833332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45960.536845833332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45960.536845833332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45960.536845833332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45960.536845833332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45960.536845833332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45960.536845833332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45960.536845833332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45960.536845833332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45960.536845833332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45960.536845833332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45960.536845833332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45960.536845833332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45960.536845833332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45960.536845833332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45960.536845833332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45960.536845833332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45960.536845833332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45960.536845833332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45960.536845833332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45960.536845833332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45960.536845833332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45960.536845833332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45960.536845833332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45960.536845833332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45960.536845833332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45960.536845833332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45960.536845833332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45960.536845833332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45960.536845833332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45960.536845833332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45960.536845833332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45960.536845833332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45960.536845833332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45960.536845833332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45960.536845833332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45960.536845833332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45960.536845833332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45960.536845833332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45960.536845833332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45960.536845833332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45960.536845833332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45960.536845833332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45960.536845833332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45960.536845833332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45960.536845833332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45960.536845833332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45960.536845833332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45960.536845833332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45960.536845833332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45960.536845833332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45960.536845833332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45960.536845833332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45960.536845833332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45960.536845833332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45960.536845833332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45960.536845833332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45960.536845833332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45960.536845833332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45960.536845833332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45960.536845833332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45960.536845833332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45960.536845833332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45960.536845833332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45960.536845833332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45960.536845833332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45960.536845833332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45960.536845833332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45960.536845833332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45960.536845833332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45960.536845833332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45960.536845833332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45960.536845833332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45960.536845833332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45960.536845833332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45960.536845833332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45960.536845833332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45960.536845833332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45960.536845833332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45960.536845833332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45960.536845833332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45960.536845833332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45960.536845833332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45960.536845833332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45960.536845833332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45960.536845833332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45960.536845833332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45960.536845833332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45960.536845833332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45960.536845833332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45960.536845833332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45960.536845833332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45960.536845833332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45960.536845833332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45960.536845833332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45960.536845833332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45960.536845833332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45960.536845833332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45960.536845833332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45960.536845833332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45960.536845833332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45960.536845833332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45960.536845833332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45960.536845833332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45960.536845833332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45960.536845833332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45960.536845833332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45960.536845833332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45960.536845833332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45960.536845833332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45960.536845833332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45960.536845833332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45960.536845833332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45960.536845833332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45960.536845833332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45960.536845833332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45960.536845833332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45960.536845833332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45960.536845833332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45960.536845833332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45960.536845833332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45960.536845833332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45960.536845833332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45960.536845833332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45960.536845833332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45960.536845833332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45960.536845833332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45960.536845833332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45960.536845833332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45960.536845833332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45960.536845833332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45960.536845833332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45960.536845833332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45960.536845833332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45960.536845833332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45960.536845833332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45960.536845833332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45960.536845833332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45960.536845833332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45960.536845833332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45960.536845833332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45960.536845833332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45960.536845833332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45960.536845833332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45960.536845833332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45960.536845833332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45960.536845833332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45960.536845833332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45960.536845833332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45960.536845833332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45960.536845833332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45960.536845833332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45960.536845833332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45960.536845833332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45960.536845833332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45960.536845833332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45960.536845833332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45960.536845833332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45960.536845833332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45960.536845833332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45960.536845833332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45960.536845833332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45960.536845833332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45960.536845833332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45960.536845833332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45960.536845833332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45960.536845833332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45960.536845833332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45960.536845833332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45960.536845833332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45960.536845833332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45960.536845833332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45960.536845833332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45960.536845833332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45960.536845833332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45960.536845833332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45960.536845833332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45960.536845833332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45960.536845833332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45960.536845833332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45960.536845833332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45960.536845833332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45960.536845833332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45960.536845833332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45960.536845833332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45960.536845833332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45960.536845833332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45960.536845833332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45960.536845833332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45960.536845833332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45960.536845833332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45960.536845833332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45960.536845833332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45960.536845833332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45960.536845833332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45960.536845833332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45960.536845833332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45960.536845833332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45960.536845833332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45960.536845833332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45960.536845833332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45960.536845833332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45960.536845833332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45960.536845833332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45960.536845833332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45960.536845833332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45960.536845833332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45960.536845833332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45960.536845833332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45960.536845833332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45960.536845833332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45960.536845833332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45960.536845833332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45960.536845833332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45960.536845833332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45960.536845833332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45960.536845833332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45960.536845833332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45960.536845833332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45960.536845833332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45960.536845833332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45960.536845833332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45960.536845833332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45960.536845833332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45960.536845833332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45960.536845833332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45960.536845833332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45960.536845833332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257.05612824073614</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0.14075787037290866</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45960.536845833332</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1</v>
      </c>
      <c r="D5" s="94" t="s">
        <v>33970</v>
      </c>
      <c r="E5" s="98" t="s">
        <v>39021</v>
      </c>
      <c r="F5" s="123">
        <v>45960.467581018522</v>
      </c>
      <c r="G5" s="124">
        <f ca="1">IFERROR(NOW()-F5,"")</f>
        <v>6.9264814810594544E-2</v>
      </c>
      <c r="H5" s="123">
        <v>45960.461828703701</v>
      </c>
      <c r="I5" s="119" t="str">
        <f>IFERROR(VLOOKUP(D5,DB!A:F,6,0),"")</f>
        <v>SCECO</v>
      </c>
      <c r="J5" s="119" t="str">
        <f>IFERROR(VLOOKUP(D5,DB!A:G,7,0),"")</f>
        <v>No BB Shifted</v>
      </c>
      <c r="K5" s="125" t="s">
        <v>39118</v>
      </c>
      <c r="L5" s="121" t="str">
        <f>IFERROR(VLOOKUP(D5,DB!A:I,9,0),"")</f>
        <v>Latis</v>
      </c>
    </row>
    <row r="6" spans="1:16" ht="15" customHeight="1">
      <c r="A6" s="119"/>
      <c r="B6" s="119" t="str">
        <f>IFERROR(VLOOKUP(D6,DB!A:K,11,0),"")</f>
        <v/>
      </c>
      <c r="C6" s="120"/>
      <c r="D6" s="94"/>
      <c r="E6" s="98"/>
      <c r="F6" s="123"/>
      <c r="G6" s="124">
        <f ca="1">IFERROR(NOW()-F6,"")</f>
        <v>45960.536845833332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45960.536845833332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45960.536845833332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45960.536845833332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45960.536845833332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45960.536845833332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45960.536845833332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45960.536845833332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45960.536845833332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45960.536845833332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45960.536845833332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45960.536845833332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45960.536845833332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45960.536845833332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45960.536845833332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45960.536845833332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45960.536845833332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45960.536845833332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45960.536845833332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45960.536845833332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45960.536845833332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45960.536845833332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45960.536845833332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45960.536845833332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45960.536845833332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45960.536845833332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45960.536845833332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45960.536845833332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45960.536845833332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45960.536845833332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45960.536845833332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45960.536845833332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45960.536845833332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45960.536845833332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45960.536845833332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45960.536845833332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45960.536845833332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45960.536845833332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45960.536845833332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45960.536845833332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45960.536845833332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45960.536845833332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45960.536845833332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45960.536845833332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45960.536845833332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45960.536845833332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45960.536845833332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45960.536845833332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45960.536845833332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45960.536845833332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45960.536845833332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45960.536845833332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45960.536845833332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45960.536845833332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45960.536845833332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45960.536845833332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45960.536845833332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45960.536845833332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45960.536845833332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45960.536845833332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45960.536845833332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45960.536845833332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45960.536845833332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45960.536845833332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45960.536845833332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45960.536845833332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45960.536845833332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45960.536845833332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45960.536845833332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45960.536845833332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45960.536845833332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45960.536845833332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45960.536845833332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45960.536845833332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45960.536845833332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45960.536845833332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45960.536845833332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45960.536845833332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45960.536845833332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45960.536845833332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45960.536845833332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45960.536845833332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45960.536845833332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45960.536845833332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45960.536845833332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45960.536845833332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45960.536845833332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45960.536845833332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45960.536845833332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45960.536845833332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45960.536845833332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45960.536845833332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45960.536845833332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45960.536845833332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45960.536845833332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45960.536845833332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45960.536845833332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45960.536845833332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45960.536845833332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45960.536845833332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45960.536845833332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45960.536845833332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45960.536845833332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45960.536845833332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45960.536845833332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45960.536845833332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45960.536845833332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45960.536845833332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45960.536845833332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45960.536845833332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45960.536845833332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45960.536845833332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45960.536845833332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45960.536845833332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45960.536845833332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45960.536845833332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45960.536845833332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45960.536845833332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45960.536845833332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45960.536845833332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45960.536845833332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45960.536845833332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45960.536845833332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45960.536845833332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45960.536845833332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45960.536845833332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45960.536845833332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45960.536845833332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45960.536845833332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45960.536845833332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45960.536845833332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45960.536845833332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45960.536845833332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45960.536845833332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45960.536845833332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45960.536845833332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45960.536845833332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45960.536845833332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45960.536845833332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45960.536845833332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45960.536845833332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45960.536845833332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45960.536845833332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45960.536845833332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45960.536845833332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45960.536845833332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45960.536845833332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45960.536845833332</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45960.536845833332</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68.704785648144025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34.3479685185157</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11.875734722219931</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45960.536845833332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45960.536845833332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45960.536845833332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45960.536845833332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45960.536845833332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45960.536845833332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45960.536845833332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45960.536845833332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45960.536845833332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45960.536845833332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45960.536845833332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45960.536845833332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45960.536845833332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45960.536845833332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45960.536845833332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45960.536845833332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45960.536845833332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45960.536845833332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45960.536845833332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45960.536845833332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45960.536845833332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45960.536845833332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45960.536845833332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45960.536845833332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45960.536845833332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45960.536845833332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45960.536845833332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45960.536845833332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45960.536845833332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45960.536845833332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45960.536845833332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45960.536845833332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45960.536845833332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45960.536845833332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45960.536845833332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45960.536845833332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45960.536845833332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45960.536845833332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45960.536845833332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45960.536845833332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45960.536845833332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45960.536845833332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45960.536845833332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45960.536845833332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45960.536845833332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45960.536845833332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45960.536845833332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45960.536845833332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45960.536845833332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45960.536845833332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45960.536845833332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45960.536845833332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45960.536845833332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45960.536845833332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45960.536845833332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45960.536845833332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45960.536845833332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45960.536845833332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45960.536845833332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45960.536845833332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45960.536845833332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45960.536845833332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45960.536845833332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45960.536845833332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45960.536845833332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45960.536845833332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45960.536845833332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45960.536845833332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45960.536845833332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45960.536845833332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45960.536845833332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45960.536845833332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45960.536845833332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45960.536845833332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45960.536845833332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45960.536845833332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45960.536845833332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45960.536845833332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45960.536845833332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45960.536845833332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45960.536845833332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45960.536845833332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45960.536845833332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45960.536845833332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45960.536845833332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45960.536845833332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45960.536845833332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45960.536845833332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45960.536845833332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45960.536845833332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45960.536845833332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45960.536845833332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45960.536845833332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45960.536845833332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45960.536845833332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45960.536845833332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45960.536845833332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45960.536845833332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45960.536845833332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45960.536845833332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45960.536845833332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45960.536845833332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45960.536845833332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45960.536845833332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45960.536845833332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45960.536845833332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45960.536845833332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45960.536845833332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45960.536845833332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45960.536845833332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45960.536845833332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45960.536845833332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45960.536845833332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45960.536845833332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45960.536845833332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45960.536845833332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45960.536845833332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45960.536845833332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45960.536845833332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45960.536845833332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45960.536845833332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45960.536845833332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45960.536845833332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45960.536845833332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45960.536845833332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45960.536845833332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45960.536845833332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45960.536845833332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45960.536845833332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45960.536845833332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45960.536845833332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45960.536845833332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45960.536845833332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45960.536845833332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45960.536845833332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45960.536845833332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45960.536845833332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45960.536845833332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45960.536845833332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45960.536845833332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45960.536845833332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45960.536845833332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45960.536845833332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45960.536845833332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45960.536845833332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45960.536845833332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45960.536845833332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45960.536845833332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45960.536845833332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45960.536845833332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45960.536845833332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45960.536845833332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45960.536845833332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45960.536845833332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45960.536845833332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45960.536845833332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45960.536845833332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45960.536845833332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45960.536845833332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45960.536845833332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45960.536845833332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45960.536845833332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45960.536845833332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45960.536845833332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45960.536845833332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45960.536845833332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45960.536845833332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45960.536845833332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45960.536845833332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45960.536845833332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45960.536845833332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45960.536845833332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45960.536845833332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45960.536845833332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45960.536845833332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45960.536845833332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45960.536845833332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45960.536845833332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45960.536845833332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45960.536845833332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45960.536845833332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45960.536845833332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45960.536845833332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45960.536845833332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45960.536845833332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45960.536845833332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45960.536845833332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45960.536845833332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45960.536845833332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45960.536845833332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45960.536845833332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45960.536845833332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45960.536845833332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45960.536845833332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45960.536845833332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45960.536845833332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45960.536845833332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45960.536845833332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45960.536845833332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45960.536845833332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45960.536845833332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45960.536845833332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45960.536845833332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45960.536845833332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45960.536845833332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45960.536845833332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45960.536845833332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45960.536845833332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45960.536845833332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45960.536845833332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45960.536845833332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45960.536845833332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45960.536845833332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45960.536845833332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45960.536845833332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45960.536845833332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45960.536845833332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45960.536845833332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45960.536845833332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45960.536845833332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45960.536845833332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45960.536845833332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45960.536845833332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45960.536845833332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45960.536845833332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45960.536845833332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45960.536845833332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45960.536845833332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45960.536845833332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45960.536845833332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45960.536845833332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45960.536845833332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45960.536845833332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45960.536845833332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45960.536845833332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45960.536845833332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45960.536845833332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45960.536845833332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45960.536845833332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45960.536845833332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45960.536845833332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45960.536845833332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45960.536845833332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45960.536845833332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45960.536845833332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45960.536845833332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45960.536845833332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45960.536845833332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45960.536845833332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45960.536845833332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45960.536845833332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45960.536845833332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45960.536845833332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45960.536845833332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45960.536845833332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45960.536845833332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45960.536845833332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45960.536845833332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45960.536845833332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45960.536845833332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45960.536845833332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45960.536845833332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45960.536845833332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45960.536845833332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45960.536845833332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45960.536845833332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45960.536845833332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45960.536845833332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45960.536845833332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45960.536845833332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45960.536845833332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45960.536845833332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45960.536845833332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45960.536845833332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45960.536845833332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45960.536845833332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45960.536845833332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45960.536845833332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45960.536845833332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45960.536845833332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45960.536845833332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45960.536845833332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45960.536845833332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45960.536845833332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45960.536845833332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45960.536845833332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45960.536845833332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45960.536845833332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45960.536845833332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45960.536845833332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45960.536845833332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45960.536845833332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45960.536845833332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45960.536845833332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45960.536845833332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45960.536845833332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45960.536845833332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45960.536845833332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45960.536845833332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45960.536845833332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45960.536845833332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45960.536845833332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45960.536845833332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45960.536845833332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45960.536845833332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45960.536845833332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45960.536845833332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45960.536845833332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45960.536845833332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45960.536845833332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45960.536845833332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45960.536845833332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45960.536845833332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45960.536845833332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45960.536845833332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45960.536845833332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45960.536845833332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45960.536845833332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45960.536845833332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45960.536845833332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45960.536845833332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45960.536845833332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45960.536845833332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45960.536845833332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45960.536845833332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45960.536845833332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45960.536845833332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45960.536845833332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45960.536845833332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45960.536845833332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45960.536845833332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45960.536845833332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45960.536845833332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45960.536845833332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45960.536845833332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45960.536845833332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45960.536845833332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45960.536845833332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45960.536845833332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45960.536845833332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45960.536845833332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45960.536845833332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45960.536845833332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45960.536845833332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45960.536845833332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45960.536845833332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45960.536845833332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45960.536845833332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45960.536845833332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45960.536845833332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45960.536845833332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45960.536845833332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45960.536845833332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45960.536845833332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45960.536845833332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45960.536845833332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45960.536845833332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45960.536845833332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45960.536845833332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45960.536845833332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45960.536845833332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45960.536845833332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45960.536845833332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45960.536845833332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45960.536845833332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45960.536845833332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45960.536845833332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45960.536845833332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45960.536845833332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45960.536845833332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45960.536845833332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45960.536845833332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45960.536845833332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45960.536845833332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45960.536845833332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45960.536845833332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45960.536845833332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45960.536845833332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45960.536845833332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45960.536845833332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45960.536845833332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45960.536845833332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45960.536845833332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45960.536845833332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45960.536845833332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45960.536845833332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45960.536845833332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45960.536845833332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45960.536845833332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45960.536845833332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45960.536845833332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45960.536845833332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45960.536845833332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45960.536845833332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45960.536845833332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45960.536845833332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45960.536845833332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45960.536845833332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45960.536845833332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45960.536845833332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45960.536845833332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45960.536845833332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45960.536845833332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tabSelected="1"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28857</v>
      </c>
      <c r="E2" s="106" t="s">
        <v>39021</v>
      </c>
      <c r="F2" s="107">
        <v>45960.490162037036</v>
      </c>
      <c r="G2" s="77">
        <f ca="1">IFERROR(NOW()-F2,"-")</f>
        <v>4.6683796295837965E-2</v>
      </c>
      <c r="H2" s="107">
        <v>45960.490162037036</v>
      </c>
      <c r="I2" s="103" t="str">
        <f>IFERROR(VLOOKUP(D2,DB!A:F,6,0),"")</f>
        <v>Generator-SG</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45960.536845833332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45960.536845833332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45960.536845833332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45960.536845833332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45960.536845833332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45960.536845833332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45960.536845833332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45960.536845833332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45960.536845833332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45960.536845833332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45960.536845833332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45960.536845833332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45960.536845833332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45960.536845833332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45960.536845833332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45960.536845833332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45960.536845833332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45960.536845833332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45960.536845833332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45960.536845833332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45960.536845833332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45960.536845833332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45960.536845833332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45960.536845833332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45960.536845833332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45960.536845833332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45960.536845833332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45960.536845833332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45960.536845833332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45960.536845833332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45960.536845833332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45960.536845833332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45960.536845833332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45960.536845833332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45960.536845833332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45960.536845833332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45960.536845833332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45960.536845833332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45960.536845833332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45960.536845833332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45960.536845833332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45960.536845833332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45960.536845833332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45960.536845833332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45960.536845833332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45960.536845833332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45960.536845833332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45960.536845833332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45960.536845833332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45960.536845833332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45960.536845833332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45960.536845833332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45960.536845833332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45960.536845833332</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2025-10-30T09:53:41Z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