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98" documentId="120_S{2AC9BD13-BADA-5192-A53E-5A8FF88502F6}" xr6:coauthVersionLast="47" xr6:coauthVersionMax="47" xr10:uidLastSave="{BD5D7A3C-4B18-445B-B8EE-B0FA1DF6470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<sst xmlns="http://schemas.openxmlformats.org/spreadsheetml/2006/main" count="180286" uniqueCount="39128">
  <si>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</si>
  <si>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</si>
  <si>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</si>
  <si>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</si>
  <si>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</si>
  <si>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</si>
  <si>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</si>
  <si>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</si>
  <si>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</si>
  <si>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</si>
  <si>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</si>
  <si>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</si>
  <si>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</si>
  <si>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</si>
  <si>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</si>
  <si>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</si>
  <si>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</si>
  <si>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</si>
  <si>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</si>
  <si>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</si>
  <si>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</si>
  <si>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</si>
  <si>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</si>
  <si>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</si>
  <si>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</si>
  <si>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</si>
  <si>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</si>
  <si>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</si>
  <si>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</si>
  <si>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</si>
  <si>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</si>
  <si>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</si>
  <si>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</si>
  <si>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</si>
  <si>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</si>
  <si>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</si>
  <si>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</si>
  <si>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</si>
  <si>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</si>
  <si>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</si>
  <si>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</si>
  <si>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</si>
  <si>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</si>
  <si>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</si>
  <si>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</si>
  <si>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</si>
  <si>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</si>
  <si>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</si>
  <si>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</si>
  <si>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</si>
  <si>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</si>
  <si>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</si>
  <si>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</si>
  <si>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</si>
  <si>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</si>
  <si>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</si>
  <si>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</si>
  <si>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</si>
  <si>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</si>
  <si>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</si>
  <si>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</si>
  <si>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</si>
  <si>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</si>
  <si>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</si>
  <si>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</si>
  <si>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</si>
  <si>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</si>
  <si>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</si>
  <si>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</si>
  <si>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</si>
  <si>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</si>
  <si>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</si>
  <si>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</si>
  <si>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</si>
  <si>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</si>
  <si>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</si>
  <si>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</si>
  <si>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</si>
  <si>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</si>
  <si>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</si>
  <si>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</si>
  <si>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</si>
  <si>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</si>
  <si>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</si>
  <si>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</si>
  <si>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</si>
  <si>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</si>
  <si>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</si>
  <si>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</si>
  <si>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</si>
  <si>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</si>
  <si>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</si>
  <si>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</si>
  <si>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</si>
  <si>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</si>
  <si>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</si>
  <si>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</si>
  <si>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</si>
  <si>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</si>
  <si>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</si>
  <si>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</si>
  <si>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</si>
  <si>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</si>
  <si>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</si>
  <si>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</si>
  <si>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</si>
  <si>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</si>
  <si>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</si>
  <si>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</si>
  <si>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</si>
  <si>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</si>
  <si>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</si>
  <si>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</si>
  <si>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</si>
  <si>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</si>
  <si>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</si>
  <si>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</si>
  <si>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</si>
  <si>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</si>
  <si>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</si>
  <si>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</si>
  <si>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</si>
  <si>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</si>
  <si>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</si>
  <si>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</si>
  <si>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</si>
  <si>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</si>
  <si>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</si>
  <si>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</si>
  <si>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</si>
  <si>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</si>
  <si>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</si>
  <si>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</si>
  <si>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</si>
  <si>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</si>
  <si>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</si>
  <si>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</si>
  <si>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</si>
  <si>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</si>
  <si>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</si>
  <si>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</si>
  <si>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</si>
  <si>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</si>
  <si>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</si>
  <si>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</si>
  <si>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</si>
  <si>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</si>
  <si>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</si>
  <si>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</si>
  <si>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</si>
  <si>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</si>
  <si>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</si>
  <si>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</si>
  <si>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</si>
  <si>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</si>
  <si>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</si>
  <si>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</si>
  <si>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</si>
  <si>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</si>
  <si>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</si>
  <si>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</si>
  <si>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</si>
  <si>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</si>
  <si>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</si>
  <si>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</si>
  <si>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</si>
  <si>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</si>
  <si>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</si>
  <si>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</si>
  <si>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</si>
  <si>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</si>
  <si>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</si>
  <si>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</si>
  <si>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</si>
  <si>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</si>
  <si>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</si>
  <si>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</si>
  <si>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</si>
  <si>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</si>
  <si>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</si>
  <si>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</si>
  <si>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</si>
  <si>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</si>
  <si>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</si>
  <si>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</si>
  <si>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</si>
  <si>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</si>
  <si>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</si>
  <si>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</si>
  <si>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</si>
  <si>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</si>
  <si>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</si>
  <si>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</si>
  <si>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</si>
  <si>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</si>
  <si>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</si>
  <si>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</si>
  <si>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</si>
  <si>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</si>
  <si>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</si>
  <si>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</si>
  <si>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</si>
  <si>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</si>
  <si>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</si>
  <si>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</si>
  <si>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</si>
  <si>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</si>
  <si>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</si>
  <si>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</si>
  <si>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</si>
  <si>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</si>
  <si>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</si>
  <si>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</si>
  <si>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</si>
  <si>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</si>
  <si>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</si>
  <si>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</si>
  <si>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</si>
  <si>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</si>
  <si>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</si>
  <si>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</si>
  <si>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</si>
  <si>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</si>
  <si>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</si>
  <si>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</si>
  <si>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</si>
  <si>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</si>
  <si>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</si>
  <si>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</si>
  <si>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</si>
  <si>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</si>
  <si>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</si>
  <si>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</si>
  <si>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</si>
  <si>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</si>
  <si>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</si>
  <si>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</si>
  <si>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</si>
  <si>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</si>
  <si>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</si>
  <si>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</si>
  <si>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</si>
  <si>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</si>
  <si>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</si>
  <si>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</si>
  <si>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</si>
  <si>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</si>
  <si>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</si>
  <si>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</si>
  <si>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</si>
  <si>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</si>
  <si>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</si>
  <si>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</si>
  <si>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</si>
  <si>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</si>
  <si>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</si>
  <si>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</si>
  <si>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</si>
  <si>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</si>
  <si>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</si>
  <si>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</si>
  <si>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</si>
  <si>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</si>
  <si>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</si>
  <si>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</si>
  <si>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</si>
  <si>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</si>
  <si>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</si>
  <si>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</si>
  <si>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</si>
  <si>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</si>
  <si>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</si>
  <si>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</si>
  <si>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</si>
  <si>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</si>
  <si>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</si>
  <si>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</si>
  <si>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</si>
  <si>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</si>
  <si>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</si>
  <si>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</si>
  <si>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</si>
  <si>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</si>
  <si>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</si>
  <si>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</si>
  <si>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</si>
  <si>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</si>
  <si>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</si>
  <si>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</si>
  <si>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</si>
  <si>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</si>
  <si>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</si>
  <si>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</si>
  <si>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</si>
  <si>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</si>
  <si>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</si>
  <si>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</si>
  <si>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</si>
  <si>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</si>
  <si>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</si>
  <si>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</si>
  <si>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</si>
  <si>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</si>
  <si>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</si>
  <si>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</si>
  <si>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</si>
  <si>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</si>
  <si>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</si>
  <si>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</si>
  <si>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</si>
  <si>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</si>
  <si>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</si>
  <si>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</si>
  <si>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</si>
  <si>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</si>
  <si>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</si>
  <si>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</si>
  <si>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</si>
  <si>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</si>
  <si>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</si>
  <si>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</si>
  <si>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</si>
  <si>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</si>
  <si>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</si>
  <si>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</si>
  <si>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</si>
  <si>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</si>
  <si>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</si>
  <si>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</si>
  <si>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</si>
  <si>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</si>
  <si>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</si>
  <si>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</si>
  <si>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</si>
  <si>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</si>
  <si>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</si>
  <si>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</si>
  <si>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</si>
  <si>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</si>
  <si>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</si>
  <si>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</si>
  <si>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</si>
  <si>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</si>
  <si>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</si>
  <si>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</si>
  <si>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</si>
  <si>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</si>
  <si>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</si>
  <si>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</si>
  <si>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</si>
  <si>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</si>
  <si>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</si>
  <si>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</si>
  <si>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</si>
  <si>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</si>
  <si>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</si>
  <si>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</si>
  <si>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</si>
  <si>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</si>
  <si>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</si>
  <si>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</si>
  <si>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</si>
  <si>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</si>
  <si>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</si>
  <si>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</si>
  <si>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</si>
  <si>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</si>
  <si>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</si>
  <si>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</si>
  <si>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</si>
  <si>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</si>
  <si>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</si>
  <si>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</si>
  <si>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</si>
  <si>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</si>
  <si>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</si>
  <si>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</si>
  <si>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</si>
  <si>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</si>
  <si>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</si>
  <si>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</si>
  <si>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</si>
  <si>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</si>
  <si>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</si>
  <si>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</si>
  <si>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</si>
  <si>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</si>
  <si>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</si>
  <si>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</si>
  <si>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</si>
  <si>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</si>
  <si>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</si>
  <si>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</si>
  <si>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</si>
  <si>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</si>
  <si>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</si>
  <si>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</si>
  <si>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</si>
  <si>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</si>
  <si>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</si>
  <si>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</si>
  <si>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</si>
  <si>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</si>
  <si>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</si>
  <si>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</si>
  <si>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</si>
  <si>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</si>
  <si>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</si>
  <si>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</si>
  <si>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</si>
  <si>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</si>
  <si>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</si>
  <si>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</si>
  <si>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</si>
  <si>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</si>
  <si>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</si>
  <si>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</si>
  <si>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</si>
  <si>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</si>
  <si>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</si>
  <si>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</si>
  <si>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</si>
  <si>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</si>
  <si>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</si>
  <si>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</si>
  <si>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</si>
  <si>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</si>
  <si>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</si>
  <si>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</si>
  <si>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</si>
  <si>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</si>
  <si>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</si>
  <si>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</si>
  <si>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</si>
  <si>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</si>
  <si>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</si>
  <si>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</si>
  <si>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</si>
  <si>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</si>
  <si>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</si>
  <si>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</si>
  <si>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</si>
  <si>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</si>
  <si>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</si>
  <si>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</si>
  <si>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</si>
  <si>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</si>
  <si>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</si>
  <si>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</si>
  <si>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</si>
  <si>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</si>
  <si>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</si>
  <si>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</si>
  <si>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</si>
  <si>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</si>
  <si>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</si>
  <si>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</si>
  <si>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</si>
  <si>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</si>
  <si>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</si>
  <si>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</si>
  <si>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</si>
  <si>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</si>
  <si>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</si>
  <si>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</si>
  <si>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</si>
  <si>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</si>
  <si>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</si>
  <si>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</si>
  <si>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</si>
  <si>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</si>
  <si>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</si>
  <si>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</si>
  <si>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</si>
  <si>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</si>
  <si>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</si>
  <si>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</si>
  <si>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</si>
  <si>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</si>
  <si>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</si>
  <si>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</si>
  <si>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</si>
  <si>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</si>
  <si>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</si>
  <si>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</si>
  <si>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</si>
  <si>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</si>
  <si>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</si>
  <si>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</si>
  <si>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</si>
  <si>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</si>
  <si>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</si>
  <si>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</si>
  <si>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</si>
  <si>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</si>
  <si>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</si>
  <si>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</si>
  <si>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</si>
  <si>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</si>
  <si>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</si>
  <si>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</si>
  <si>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</si>
  <si>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</si>
  <si>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</si>
  <si>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</si>
  <si>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</si>
  <si>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</si>
  <si>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</si>
  <si>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</si>
  <si>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</si>
  <si>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</si>
  <si>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</si>
  <si>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</si>
  <si>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</si>
  <si>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</si>
  <si>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</si>
  <si>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</si>
  <si>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</si>
  <si>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</si>
  <si>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</si>
  <si>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</si>
  <si>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</si>
  <si>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</si>
  <si>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</si>
  <si>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</si>
  <si>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</si>
  <si>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</si>
  <si>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</si>
  <si>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</si>
  <si>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</si>
  <si>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</si>
  <si>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</si>
  <si>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</si>
  <si>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</si>
  <si>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</si>
  <si>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</si>
  <si>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</si>
  <si>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</si>
  <si>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</si>
  <si>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</si>
  <si>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</si>
  <si>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</si>
  <si>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</si>
  <si>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</si>
  <si>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</si>
  <si>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</si>
  <si>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</si>
  <si>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</si>
  <si>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</si>
  <si>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</si>
  <si>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</si>
  <si>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</si>
  <si>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</si>
  <si>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</si>
  <si>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</si>
  <si>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</si>
  <si>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</si>
  <si>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</si>
  <si>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</si>
  <si>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</si>
  <si>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</si>
  <si>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</si>
  <si>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</si>
  <si>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</si>
  <si>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</si>
  <si>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</si>
  <si>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</si>
  <si>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</si>
  <si>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</si>
  <si>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</si>
  <si>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</si>
  <si>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</si>
  <si>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</si>
  <si>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</si>
  <si>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</si>
  <si>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</si>
  <si>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</si>
  <si>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</si>
  <si>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</si>
  <si>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</si>
  <si>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</si>
  <si>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</si>
  <si>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</si>
  <si>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</si>
  <si>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</si>
  <si>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</si>
  <si>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</si>
  <si>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</si>
  <si>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</si>
  <si>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</si>
  <si>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</si>
  <si>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</si>
  <si>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</si>
  <si>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</si>
  <si>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</si>
  <si>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</si>
  <si>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</si>
  <si>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</si>
  <si>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</si>
  <si>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</si>
  <si>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</si>
  <si>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</si>
  <si>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</si>
  <si>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</si>
  <si>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</si>
  <si>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</si>
  <si>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</si>
  <si>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</si>
  <si>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</si>
  <si>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</si>
  <si>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</si>
  <si>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</si>
  <si>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</si>
  <si>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</si>
  <si>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</si>
  <si>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</si>
  <si>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</si>
  <si>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</si>
  <si>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</si>
  <si>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</si>
  <si>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</si>
  <si>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</si>
  <si>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</si>
  <si>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</si>
  <si>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</si>
  <si>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</si>
  <si>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</si>
  <si>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</si>
  <si>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</si>
  <si>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</si>
  <si>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</si>
  <si>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</si>
  <si>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</si>
  <si>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</si>
  <si>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</si>
  <si>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</si>
  <si>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</si>
  <si>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</si>
  <si>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</si>
  <si>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</si>
  <si>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</si>
  <si>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</si>
  <si>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</si>
  <si>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</si>
  <si>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</si>
  <si>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</si>
  <si>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</si>
  <si>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</si>
  <si>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</si>
  <si>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</si>
  <si>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</si>
  <si>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</si>
  <si>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</si>
  <si>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</si>
  <si>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</si>
  <si>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</si>
  <si>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</si>
  <si>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</si>
  <si>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</si>
  <si>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</si>
  <si>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</si>
  <si>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</si>
  <si>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</si>
  <si>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</si>
  <si>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</si>
  <si>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</si>
  <si>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</si>
  <si>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</si>
  <si>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</si>
  <si>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</si>
  <si>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</si>
  <si>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</si>
  <si>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</si>
  <si>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</si>
  <si>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</si>
  <si>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</si>
  <si>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</si>
  <si>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</si>
  <si>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</si>
  <si>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</si>
  <si>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</si>
  <si>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</si>
  <si>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</si>
  <si>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</si>
  <si>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</si>
  <si>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</si>
  <si>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</si>
  <si>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</si>
  <si>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</si>
  <si>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</si>
  <si>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</si>
  <si>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</si>
  <si>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</si>
  <si>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</si>
  <si>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</si>
  <si>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</si>
  <si>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</si>
  <si>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</si>
  <si>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</si>
  <si>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</si>
  <si>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</si>
  <si>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</si>
  <si>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</si>
  <si>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</si>
  <si>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</si>
  <si>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</si>
  <si>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</si>
  <si>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</si>
  <si>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</si>
  <si>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</si>
  <si>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</si>
  <si>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</si>
  <si>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</si>
  <si>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</si>
  <si>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</si>
  <si>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</si>
  <si>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</si>
  <si>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</si>
  <si>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</si>
  <si>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</si>
  <si>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</si>
  <si>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</si>
  <si>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</si>
  <si>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</si>
  <si>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</si>
  <si>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</si>
  <si>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</si>
  <si>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</si>
  <si>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</si>
  <si>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</si>
  <si>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</si>
  <si>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</si>
  <si>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</si>
  <si>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</si>
  <si>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</si>
  <si>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</si>
  <si>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</si>
  <si>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</si>
  <si>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</si>
  <si>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</si>
  <si>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</si>
  <si>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</si>
  <si>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</si>
  <si>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</si>
  <si>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</si>
  <si>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</si>
  <si>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</si>
  <si>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</si>
  <si>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</si>
  <si>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</si>
  <si>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</si>
  <si>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</si>
  <si>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</si>
  <si>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</si>
  <si>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</si>
  <si>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</si>
  <si>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</si>
  <si>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</si>
  <si>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</si>
  <si>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</si>
  <si>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</si>
  <si>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</si>
  <si>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</si>
  <si>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</si>
  <si>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</si>
  <si>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</si>
  <si>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</si>
  <si>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</si>
  <si>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</si>
  <si>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</si>
  <si>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</si>
  <si>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</si>
  <si>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</si>
  <si>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</si>
  <si>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</si>
  <si>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</si>
  <si>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</si>
  <si>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</si>
  <si>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</si>
  <si>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</si>
  <si>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</si>
  <si>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</si>
  <si>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</si>
  <si>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</si>
  <si>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</si>
  <si>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</si>
  <si>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</si>
  <si>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</si>
  <si>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</si>
  <si>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</si>
  <si>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</si>
  <si>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</si>
  <si>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</si>
  <si>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</si>
  <si>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</si>
  <si>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</si>
  <si>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</si>
  <si>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</si>
  <si>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</si>
  <si>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</si>
  <si>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</si>
  <si>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</si>
  <si>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</si>
  <si>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</si>
  <si>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</si>
  <si>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</si>
  <si>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</si>
  <si>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</si>
  <si>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</si>
  <si>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</si>
  <si>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</si>
  <si>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</si>
  <si>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</si>
  <si>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</si>
  <si>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</si>
  <si>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</si>
  <si>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</si>
  <si>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</si>
  <si>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</si>
  <si>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</si>
  <si>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</si>
  <si>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</si>
  <si>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</si>
  <si>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</si>
  <si>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</si>
  <si>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</si>
  <si>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</si>
  <si>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</si>
  <si>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</si>
  <si>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</si>
  <si>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</si>
  <si>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</si>
  <si>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</si>
  <si>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</si>
  <si>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</si>
  <si>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</si>
  <si>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</si>
  <si>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</si>
  <si>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</si>
  <si>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</si>
  <si>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</si>
  <si>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</si>
  <si>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</si>
  <si>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</si>
  <si>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</si>
  <si>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</si>
  <si>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</si>
  <si>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</si>
  <si>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</si>
  <si>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</si>
  <si>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</si>
  <si>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</si>
  <si>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</si>
  <si>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</si>
  <si>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</si>
  <si>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</si>
  <si>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</si>
  <si>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</si>
  <si>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</si>
  <si>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</si>
  <si>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</si>
  <si>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</si>
  <si>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</si>
  <si>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</si>
  <si>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</si>
  <si>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</si>
  <si>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</si>
  <si>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</si>
  <si>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</si>
  <si>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</si>
  <si>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</si>
  <si>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</si>
  <si>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</si>
  <si>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</si>
  <si>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</si>
  <si>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</si>
  <si>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</si>
  <si>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</si>
  <si>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</si>
  <si>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</si>
  <si>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</si>
  <si>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</si>
  <si>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</si>
  <si>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</si>
  <si>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</si>
  <si>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</si>
  <si>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</si>
  <si>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</si>
  <si>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</si>
  <si>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</si>
  <si>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</si>
  <si>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</si>
  <si>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</si>
  <si>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</si>
  <si>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</si>
  <si>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</si>
  <si>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</si>
  <si>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</si>
  <si>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</si>
  <si>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</si>
  <si>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</si>
  <si>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</si>
  <si>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</si>
  <si>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</si>
  <si>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</si>
  <si>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</si>
  <si>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</si>
  <si>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</si>
  <si>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</si>
  <si>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</si>
  <si>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</si>
  <si>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</si>
  <si>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</si>
  <si>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</si>
  <si>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</si>
  <si>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</si>
  <si>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</si>
  <si>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</si>
  <si>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</si>
  <si>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</si>
  <si>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</si>
  <si>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</si>
  <si>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</si>
  <si>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</si>
  <si>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</si>
  <si>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</si>
  <si>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</si>
  <si>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</si>
  <si>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</si>
  <si>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</si>
  <si>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</si>
  <si>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</si>
  <si>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</si>
  <si>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</si>
  <si>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</si>
  <si>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</si>
  <si>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</si>
  <si>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</si>
  <si>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</si>
  <si>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</si>
  <si>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</si>
  <si>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</si>
  <si>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</si>
  <si>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</si>
  <si>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</si>
  <si>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</si>
  <si>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</si>
  <si>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</si>
  <si>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</si>
  <si>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</si>
  <si>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</si>
  <si>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</si>
  <si>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</si>
  <si>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</si>
  <si>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</si>
  <si>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</si>
  <si>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</si>
  <si>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</si>
  <si>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</si>
  <si>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</si>
  <si>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</si>
  <si>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</si>
  <si>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</si>
  <si>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</si>
  <si>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</si>
  <si>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</si>
  <si>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</si>
  <si>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</si>
  <si>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</si>
  <si>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</si>
  <si>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</si>
  <si>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</si>
  <si>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</si>
  <si>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</si>
  <si>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</si>
  <si>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</si>
  <si>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</si>
  <si>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</si>
  <si>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</si>
  <si>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</si>
  <si>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</si>
  <si>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</si>
  <si>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</si>
  <si>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</si>
  <si>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</si>
  <si>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</si>
  <si>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</si>
  <si>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</si>
  <si>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</si>
  <si>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</si>
  <si>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</si>
  <si>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</si>
  <si>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</si>
  <si>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</si>
  <si>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</si>
  <si>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</si>
  <si>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</si>
  <si>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</si>
  <si>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</si>
  <si>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</si>
  <si>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</si>
  <si>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</si>
  <si>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</si>
  <si>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</si>
  <si>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</si>
  <si>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</si>
  <si>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</si>
  <si>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</si>
  <si>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</si>
  <si>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</si>
  <si>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</si>
  <si>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</si>
  <si>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</si>
  <si>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</si>
  <si>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</si>
  <si>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</si>
  <si>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</si>
  <si>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</si>
  <si>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</si>
  <si>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</si>
  <si>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</si>
  <si>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</si>
  <si>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</si>
  <si>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</si>
  <si>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</si>
  <si>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</si>
  <si>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</si>
  <si>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</si>
  <si>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</si>
  <si>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</si>
  <si>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</si>
  <si>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</si>
  <si>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</si>
  <si>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</si>
  <si>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</si>
  <si>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</si>
  <si>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</si>
  <si>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</si>
  <si>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</si>
  <si>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</si>
  <si>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</si>
  <si>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</si>
  <si>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</si>
  <si>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</si>
  <si>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</si>
  <si>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</si>
  <si>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</si>
  <si>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</si>
  <si>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</si>
  <si>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</si>
  <si>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</si>
  <si>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</si>
  <si>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</si>
  <si>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</si>
  <si>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</si>
  <si>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</si>
  <si>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</si>
  <si>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</si>
  <si>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</si>
  <si>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</si>
  <si>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</si>
  <si>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</si>
  <si>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</si>
  <si>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</si>
  <si>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</si>
  <si>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</si>
  <si>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</si>
  <si>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</si>
  <si>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</si>
  <si>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</si>
  <si>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</si>
  <si>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</si>
  <si>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</si>
  <si>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</si>
  <si>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</si>
  <si>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</si>
  <si>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</si>
  <si>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</si>
  <si>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</si>
  <si>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</si>
  <si>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</si>
  <si>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</si>
  <si>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</si>
  <si>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</si>
  <si>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</si>
  <si>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</si>
  <si>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</si>
  <si>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</si>
  <si>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</si>
  <si>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</si>
  <si>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</si>
  <si>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</si>
  <si>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</si>
  <si>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</si>
  <si>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</si>
  <si>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</si>
  <si>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</si>
  <si>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</si>
  <si>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</si>
  <si>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</si>
  <si>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</si>
  <si>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</si>
  <si>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</si>
  <si>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</si>
  <si>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</si>
  <si>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</si>
  <si>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</si>
  <si>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</si>
  <si>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</si>
  <si>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</si>
  <si>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</si>
  <si>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</si>
  <si>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</si>
  <si>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</si>
  <si>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</si>
  <si>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</si>
  <si>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</si>
  <si>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</si>
  <si>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</si>
  <si>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</si>
  <si>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</si>
  <si>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</si>
  <si>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</si>
  <si>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</si>
  <si>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</si>
  <si>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</si>
  <si>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</si>
  <si>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</si>
  <si>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</si>
  <si>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</si>
  <si>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</si>
  <si>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</si>
  <si>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</si>
  <si>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</si>
  <si>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</si>
  <si>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</si>
  <si>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</si>
  <si>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</si>
  <si>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</si>
  <si>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</si>
  <si>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</si>
  <si>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</si>
  <si>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</si>
  <si>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</si>
  <si>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</si>
  <si>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</si>
  <si>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</si>
  <si>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</si>
  <si>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</si>
  <si>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</si>
  <si>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</si>
  <si>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</si>
  <si>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</si>
  <si>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</si>
  <si>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</si>
  <si>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</si>
  <si>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</si>
  <si>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</si>
  <si>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</si>
  <si>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</si>
  <si>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</si>
  <si>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</si>
  <si>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</si>
  <si>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</si>
  <si>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</si>
  <si>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</si>
  <si>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</si>
  <si>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</si>
  <si>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</si>
  <si>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</si>
  <si>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</si>
  <si>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</si>
  <si>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</si>
  <si>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</si>
  <si>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</si>
  <si>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</si>
  <si>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</si>
  <si>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</si>
  <si>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</si>
  <si>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</si>
  <si>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</si>
  <si>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</si>
  <si>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</si>
  <si>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</si>
  <si>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</si>
  <si>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</si>
  <si>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</si>
  <si>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</si>
  <si>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</si>
  <si>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</si>
  <si>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</si>
  <si>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</si>
  <si>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</si>
  <si>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</si>
  <si>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</si>
  <si>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</si>
  <si>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</si>
  <si>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</si>
  <si>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</si>
  <si>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</si>
  <si>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</si>
  <si>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</si>
  <si>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</si>
  <si>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</si>
  <si>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</si>
  <si>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</si>
  <si>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</si>
  <si>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</si>
  <si>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</si>
  <si>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</si>
  <si>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</si>
  <si>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</si>
  <si>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</si>
  <si>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</si>
  <si>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</si>
  <si>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</si>
  <si>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</si>
  <si>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</si>
  <si>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</si>
  <si>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</si>
  <si>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</si>
  <si>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</si>
  <si>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</si>
  <si>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</si>
  <si>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</si>
  <si>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</si>
  <si>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</si>
  <si>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</si>
  <si>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</si>
  <si>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</si>
  <si>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</si>
  <si>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</si>
  <si>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</si>
  <si>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</si>
  <si>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</si>
  <si>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</si>
  <si>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</si>
  <si>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</si>
  <si>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</si>
  <si>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</si>
  <si>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</si>
  <si>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</si>
  <si>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</si>
  <si>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</si>
  <si>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</si>
  <si>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</si>
  <si>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</si>
  <si>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</si>
  <si>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</si>
  <si>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</si>
  <si>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</si>
  <si>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</si>
  <si>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</si>
  <si>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</si>
  <si>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</si>
  <si>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</si>
  <si>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</si>
  <si>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</si>
  <si>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</si>
  <si>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</si>
  <si>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</si>
  <si>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</si>
  <si>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</si>
  <si>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</si>
  <si>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</si>
  <si>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</si>
  <si>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</si>
  <si>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</si>
  <si>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</si>
  <si>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</si>
  <si>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</si>
  <si>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</si>
  <si>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</si>
  <si>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</si>
  <si>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</si>
  <si>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</si>
  <si>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</si>
  <si>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</si>
  <si>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</si>
  <si>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</si>
  <si>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</si>
  <si>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</si>
  <si>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</si>
  <si>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</si>
  <si>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</si>
  <si>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</si>
  <si>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</si>
  <si>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</si>
  <si>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</si>
  <si>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</si>
  <si>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</si>
  <si>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</si>
  <si>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</si>
  <si>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</si>
  <si>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</si>
  <si>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</si>
  <si>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</si>
  <si>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</si>
  <si>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</si>
  <si>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</si>
  <si>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</si>
  <si>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</si>
  <si>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</si>
  <si>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</si>
  <si>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</si>
  <si>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</si>
  <si>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</si>
  <si>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</si>
  <si>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</si>
  <si>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</si>
  <si>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</si>
  <si>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</si>
  <si>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</si>
  <si>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</si>
  <si>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</si>
  <si>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</si>
  <si>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</si>
  <si>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</si>
  <si>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</si>
  <si>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</si>
  <si>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</si>
  <si>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</si>
  <si>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</si>
  <si>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</si>
  <si>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</si>
  <si>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</si>
  <si>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</si>
  <si>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</si>
  <si>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</si>
  <si>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</si>
  <si>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</si>
  <si>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</si>
  <si>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</si>
  <si>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</si>
  <si>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</si>
  <si>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</si>
  <si>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</si>
  <si>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</si>
  <si>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</si>
  <si>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</si>
  <si>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</si>
  <si>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</si>
  <si>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</si>
  <si>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</si>
  <si>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</si>
  <si>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</si>
  <si>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</si>
  <si>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</si>
  <si>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</si>
  <si>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</si>
  <si>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</si>
  <si>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</si>
  <si>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</si>
  <si>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</si>
  <si>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</si>
  <si>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</si>
  <si>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</si>
  <si>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</si>
  <si>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</si>
  <si>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</si>
  <si>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</si>
  <si>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</si>
  <si>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</si>
  <si>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</si>
  <si>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</si>
  <si>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</si>
  <si>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</si>
  <si>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</si>
  <si>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</si>
  <si>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</si>
  <si>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</si>
  <si>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</si>
  <si>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</si>
  <si>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</si>
  <si>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</si>
  <si>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</si>
  <si>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</si>
  <si>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</si>
  <si>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</si>
  <si>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</si>
  <si>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</si>
  <si>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</si>
  <si>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</si>
  <si>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</si>
  <si>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</si>
  <si>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</si>
  <si>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</si>
  <si>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</si>
  <si>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</si>
  <si>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</si>
  <si>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</si>
  <si>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</si>
  <si>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</si>
  <si>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</si>
  <si>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</si>
  <si>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</si>
  <si>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</si>
  <si>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</si>
  <si>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</si>
  <si>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</si>
  <si>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</si>
  <si>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</si>
  <si>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</si>
  <si>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</si>
  <si>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</si>
  <si>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</si>
  <si>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</si>
  <si>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</si>
  <si>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</si>
  <si>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</si>
  <si>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</si>
  <si>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</si>
  <si>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</si>
  <si>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</si>
  <si>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</si>
  <si>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</si>
  <si>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</si>
  <si>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</si>
  <si>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</si>
  <si>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</si>
  <si>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</si>
  <si>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</si>
  <si>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</si>
  <si>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</si>
  <si>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</si>
  <si>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</si>
  <si>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</si>
  <si>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</si>
  <si>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</si>
  <si>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</si>
  <si>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</si>
  <si>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</si>
  <si>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</si>
  <si>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</si>
  <si>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</si>
  <si>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</si>
  <si>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</si>
  <si>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</si>
  <si>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</si>
  <si>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</si>
  <si>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</si>
  <si>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</si>
  <si>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</si>
  <si>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</si>
  <si>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</si>
  <si>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</si>
  <si>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</si>
  <si>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</si>
  <si>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</si>
  <si>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</si>
  <si>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</si>
  <si>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</si>
  <si>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</si>
  <si>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</si>
  <si>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</si>
  <si>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</si>
  <si>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</si>
  <si>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</si>
  <si>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</si>
  <si>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</si>
  <si>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</si>
  <si>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</si>
  <si>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</si>
  <si>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</si>
  <si>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</si>
  <si>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</si>
  <si>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</si>
  <si>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</si>
  <si>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</si>
  <si>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</si>
  <si>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</si>
  <si>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</si>
  <si>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</si>
  <si>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</si>
  <si>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</si>
  <si>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</si>
  <si>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</si>
  <si>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</si>
  <si>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</si>
  <si>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</si>
  <si>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</si>
  <si>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</si>
  <si>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</si>
  <si>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</si>
  <si>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</si>
  <si>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</si>
  <si>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</si>
  <si>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</si>
  <si>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</si>
  <si>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</si>
  <si>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</si>
  <si>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</si>
  <si>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</si>
  <si>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</si>
  <si>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</si>
  <si>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</si>
  <si>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</si>
  <si>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</si>
  <si>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</si>
  <si>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</si>
  <si>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</si>
  <si>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</si>
  <si>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</si>
  <si>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</si>
  <si>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</si>
  <si>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</si>
  <si>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</si>
  <si>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</si>
  <si>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</si>
  <si>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</si>
  <si>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</si>
  <si>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</si>
  <si>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</si>
  <si>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</si>
  <si>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</si>
  <si>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</si>
  <si>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</si>
  <si>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</si>
  <si>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</si>
  <si>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</si>
  <si>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</si>
  <si>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</si>
  <si>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</si>
  <si>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</si>
  <si>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</si>
  <si>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</si>
  <si>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</si>
  <si>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</si>
  <si>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</si>
  <si>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</si>
  <si>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</si>
  <si>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</si>
  <si>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</si>
  <si>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</si>
  <si>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</si>
  <si>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</si>
  <si>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</si>
  <si>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</si>
  <si>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</si>
  <si>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</si>
  <si>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</si>
  <si>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</si>
  <si>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</si>
  <si>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</si>
  <si>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</si>
  <si>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</si>
  <si>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</si>
  <si>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</si>
  <si>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</si>
  <si>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</si>
  <si>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</si>
  <si>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</si>
  <si>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</si>
  <si>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</si>
  <si>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</si>
  <si>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</si>
  <si>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</si>
  <si>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</si>
  <si>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</si>
  <si>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</si>
  <si>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</si>
  <si>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</si>
  <si>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</si>
  <si>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</si>
  <si>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</si>
  <si>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</si>
  <si>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</si>
  <si>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</si>
  <si>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</si>
  <si>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</si>
  <si>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</si>
  <si>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</si>
  <si>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</si>
  <si>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</si>
  <si>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</si>
  <si>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</si>
  <si>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</si>
  <si>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</si>
  <si>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</si>
  <si>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</si>
  <si>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</si>
  <si>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</si>
  <si>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</si>
  <si>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</si>
  <si>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</si>
  <si>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</si>
  <si>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</si>
  <si>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</si>
  <si>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</si>
  <si>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</si>
  <si>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</si>
  <si>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</si>
  <si>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</si>
  <si>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</si>
  <si>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</si>
  <si>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</si>
  <si>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</si>
  <si>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</si>
  <si>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</si>
  <si>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</si>
  <si>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</si>
  <si>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</si>
  <si>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</si>
  <si>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</si>
  <si>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</si>
  <si>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</si>
  <si>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</si>
  <si>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</si>
  <si>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</si>
  <si>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</si>
  <si>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</si>
  <si>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</si>
  <si>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</si>
  <si>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</si>
  <si>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</si>
  <si>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</si>
  <si>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</si>
  <si>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</si>
  <si>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</si>
  <si>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</si>
  <si>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</si>
  <si>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</si>
  <si>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</si>
  <si>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</si>
  <si>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</si>
  <si>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</si>
  <si>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</si>
  <si>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</si>
  <si>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</si>
  <si>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</si>
  <si>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</si>
  <si>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</si>
  <si>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</si>
  <si>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</si>
  <si>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</si>
  <si>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</si>
  <si>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</si>
  <si>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</si>
  <si>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</si>
  <si>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</si>
  <si>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</si>
  <si>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</si>
  <si>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</si>
  <si>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</si>
  <si>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</si>
  <si>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</si>
  <si>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</si>
  <si>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</si>
  <si>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</si>
  <si>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</si>
  <si>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</si>
  <si>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</si>
  <si>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</si>
  <si>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</si>
  <si>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</si>
  <si>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</si>
  <si>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</si>
  <si>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</si>
  <si>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</si>
  <si>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</si>
  <si>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</si>
  <si>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</si>
  <si>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</si>
  <si>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</si>
  <si>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</si>
  <si>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</si>
  <si>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</si>
  <si>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</si>
  <si>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</si>
  <si>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</si>
  <si>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</si>
  <si>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</si>
  <si>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</si>
  <si>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</si>
  <si>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</si>
  <si>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</si>
  <si>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</si>
  <si>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</si>
  <si>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</si>
  <si>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</si>
  <si>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</si>
  <si>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</si>
  <si>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</si>
  <si>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</si>
  <si>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</si>
  <si>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</si>
  <si>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</si>
  <si>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</si>
  <si>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</si>
  <si>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</si>
  <si>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</si>
  <si>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</si>
  <si>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</si>
  <si>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</si>
  <si>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</si>
  <si>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</si>
  <si>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</si>
  <si>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</si>
  <si>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</si>
  <si>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</si>
  <si>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</si>
  <si>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</si>
  <si>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</si>
  <si>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</si>
  <si>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</si>
  <si>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</si>
  <si>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</si>
  <si>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</si>
  <si>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</si>
  <si>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</si>
  <si>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</si>
  <si>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</si>
  <si>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</si>
  <si>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</si>
  <si>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</si>
  <si>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</si>
  <si>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</si>
  <si>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</si>
  <si>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</si>
  <si>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</si>
  <si>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</si>
  <si>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</si>
  <si>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</si>
  <si>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</si>
  <si>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</si>
  <si>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</si>
  <si>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</si>
  <si>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</si>
  <si>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</si>
  <si>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</si>
  <si>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</si>
  <si>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</si>
  <si>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</si>
  <si>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</si>
  <si>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</si>
  <si>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</si>
  <si>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</si>
  <si>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</si>
  <si>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</si>
  <si>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</si>
  <si>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</si>
  <si>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</si>
  <si>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</si>
  <si>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</si>
  <si>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</si>
  <si>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</si>
  <si>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</si>
  <si>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</si>
  <si>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</si>
  <si>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</si>
  <si>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</si>
  <si>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</si>
  <si>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</si>
  <si>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</si>
  <si>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</si>
  <si>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</si>
  <si>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</si>
  <si>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</si>
  <si>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</si>
  <si>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</si>
  <si>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</si>
  <si>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</si>
  <si>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</si>
  <si>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</si>
  <si>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</si>
  <si>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</si>
  <si>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</si>
  <si>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</si>
  <si>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</si>
  <si>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</si>
  <si>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</si>
  <si>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</si>
  <si>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</si>
  <si>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</si>
  <si>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</si>
  <si>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</si>
  <si>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</si>
  <si>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</si>
  <si>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</si>
  <si>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</si>
  <si>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</si>
  <si>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</si>
  <si>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</si>
  <si>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</si>
  <si>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</si>
  <si>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</si>
  <si>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</si>
  <si>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</si>
  <si>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</si>
  <si>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</si>
  <si>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</si>
  <si>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</si>
  <si>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</si>
  <si>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</si>
  <si>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</si>
  <si>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</si>
  <si>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</si>
  <si>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</si>
  <si>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</si>
  <si>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</si>
  <si>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</si>
  <si>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</si>
  <si>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</si>
  <si>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</si>
  <si>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</si>
  <si>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</si>
  <si>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</si>
  <si>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</si>
  <si>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</si>
  <si>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</si>
  <si>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</si>
  <si>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</si>
  <si>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</si>
  <si>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</si>
  <si>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</si>
  <si>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</si>
  <si>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</si>
  <si>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</si>
  <si>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</si>
  <si>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</si>
  <si>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</si>
  <si>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</si>
  <si>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</si>
  <si>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</si>
  <si>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</si>
  <si>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</si>
  <si>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</si>
  <si>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</si>
  <si>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</si>
  <si>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</si>
  <si>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</si>
  <si>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</si>
  <si>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</si>
  <si>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</si>
  <si>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</si>
  <si>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</si>
  <si>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</si>
  <si>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</si>
  <si>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</si>
  <si>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</si>
  <si>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</si>
  <si>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</si>
  <si>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</si>
  <si>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</si>
  <si>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</si>
  <si>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</si>
  <si>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</si>
  <si>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</si>
  <si>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</si>
  <si>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</si>
  <si>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</si>
  <si>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</si>
  <si>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</si>
  <si>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</si>
  <si>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</si>
  <si>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</si>
  <si>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</si>
  <si>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</si>
  <si>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</si>
  <si>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</si>
  <si>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</si>
  <si>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</si>
  <si>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</si>
  <si>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</si>
  <si>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</si>
  <si>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</si>
  <si>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</si>
  <si>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</si>
  <si>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</si>
  <si>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</si>
  <si>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</si>
  <si>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</si>
  <si>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</si>
  <si>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</si>
  <si>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</si>
  <si>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</si>
  <si>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</si>
  <si>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</si>
  <si>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</si>
  <si>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</si>
  <si>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</si>
  <si>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</si>
  <si>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</si>
  <si>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</si>
  <si>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</si>
  <si>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</si>
  <si>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</si>
  <si>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</si>
  <si>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</si>
  <si>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</si>
  <si>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</si>
  <si>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</si>
  <si>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</si>
  <si>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</si>
  <si>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</si>
  <si>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</si>
  <si>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</si>
  <si>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</si>
  <si>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</si>
  <si>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</si>
  <si>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</si>
  <si>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</si>
  <si>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</si>
  <si>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</si>
  <si>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</si>
  <si>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</si>
  <si>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</si>
  <si>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</si>
  <si>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</si>
  <si>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</si>
  <si>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</si>
  <si>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</si>
  <si>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</si>
  <si>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</si>
  <si>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</si>
  <si>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</si>
  <si>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</si>
  <si>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</si>
  <si>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</si>
  <si>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</si>
  <si>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</si>
  <si>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</si>
  <si>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</si>
  <si>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</si>
  <si>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</si>
  <si>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</si>
  <si>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</si>
  <si>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</si>
  <si>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</si>
  <si>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</si>
  <si>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</si>
  <si>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</si>
  <si>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</si>
  <si>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</si>
  <si>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</si>
  <si>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</si>
  <si>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</si>
  <si>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</si>
  <si>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</si>
  <si>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</si>
  <si>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</si>
  <si>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</si>
  <si>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</si>
  <si>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</si>
  <si>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</si>
  <si>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</si>
  <si>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</si>
  <si>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</si>
  <si>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</si>
  <si>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</si>
  <si>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</si>
  <si>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</si>
  <si>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</si>
  <si>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</si>
  <si>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</si>
  <si>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</si>
  <si>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</si>
  <si>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</si>
  <si>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</si>
  <si>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</si>
  <si>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</si>
  <si>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</si>
  <si>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</si>
  <si>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</si>
  <si>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</si>
  <si>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</si>
  <si>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</si>
  <si>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</si>
  <si>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</si>
  <si>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</si>
  <si>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</si>
  <si>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</si>
  <si>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</si>
  <si>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</si>
  <si>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</si>
  <si>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</si>
  <si>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</si>
  <si>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</si>
  <si>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</si>
  <si>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</si>
  <si>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</si>
  <si>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</si>
  <si>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</si>
  <si>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</si>
  <si>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</si>
  <si>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</si>
  <si>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</si>
  <si>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</si>
  <si>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</si>
  <si>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</si>
  <si>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</si>
  <si>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</si>
  <si>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</si>
  <si>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</si>
  <si>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</si>
  <si>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</si>
  <si>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</si>
  <si>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</si>
  <si>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</si>
  <si>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</si>
  <si>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</si>
  <si>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</si>
  <si>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</si>
  <si>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</si>
  <si>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</si>
  <si>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</si>
  <si>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</si>
  <si>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</si>
  <si>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</si>
  <si>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</si>
  <si>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</si>
  <si>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</si>
  <si>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</si>
  <si>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</si>
  <si>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</si>
  <si>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</si>
  <si>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</si>
  <si>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</si>
  <si>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</si>
  <si>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</si>
  <si>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</si>
  <si>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</si>
  <si>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</si>
  <si>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</si>
  <si>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</si>
  <si>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</si>
  <si>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</si>
  <si>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</si>
  <si>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</si>
  <si>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</si>
  <si>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</si>
  <si>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</si>
  <si>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</si>
  <si>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</si>
  <si>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</si>
  <si>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</si>
  <si>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</si>
  <si>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</si>
  <si>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</si>
  <si>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</si>
  <si>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</si>
  <si>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</si>
  <si>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</si>
  <si>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</si>
  <si>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</si>
  <si>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</si>
  <si>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</si>
  <si>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</si>
  <si>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</si>
  <si>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</si>
  <si>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</si>
  <si>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</si>
  <si>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</si>
  <si>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</si>
  <si>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</si>
  <si>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</si>
  <si>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</si>
  <si>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</si>
  <si>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</si>
  <si>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</si>
  <si>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</si>
  <si>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</si>
  <si>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</si>
  <si>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</si>
  <si>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</si>
  <si>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</si>
  <si>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</si>
  <si>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</si>
  <si>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</si>
  <si>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</si>
  <si>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</si>
  <si>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</si>
  <si>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</si>
  <si>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</si>
  <si>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</si>
  <si>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</si>
  <si>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</si>
  <si>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</si>
  <si>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</si>
  <si>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</si>
  <si>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</si>
  <si>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</si>
  <si>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</si>
  <si>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</si>
  <si>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</si>
  <si>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</si>
  <si>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</si>
  <si>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</si>
  <si>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</si>
  <si>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</si>
  <si>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</si>
  <si>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</si>
  <si>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</si>
  <si>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</si>
  <si>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</si>
  <si>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</si>
  <si>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</si>
  <si>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</si>
  <si>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</si>
  <si>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</si>
  <si>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</si>
  <si>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</si>
  <si>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</si>
  <si>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</si>
  <si>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</si>
  <si>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</si>
  <si>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</si>
  <si>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</si>
  <si>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</si>
  <si>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</si>
  <si>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</si>
  <si>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</si>
  <si>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</si>
  <si>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</si>
  <si>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</si>
  <si>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</si>
  <si>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</si>
  <si>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</si>
  <si>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</si>
  <si>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</si>
  <si>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</si>
  <si>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</si>
  <si>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</si>
  <si>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</si>
  <si>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</si>
  <si>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</si>
  <si>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</si>
  <si>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</si>
  <si>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</si>
  <si>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</si>
  <si>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</si>
  <si>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</si>
  <si>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</si>
  <si>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</si>
  <si>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</si>
  <si>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</si>
  <si>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</si>
  <si>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</si>
  <si>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</si>
  <si>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</si>
  <si>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</si>
  <si>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</si>
  <si>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</si>
  <si>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</si>
  <si>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</si>
  <si>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</si>
  <si>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</si>
  <si>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</si>
  <si>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</si>
  <si>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</si>
  <si>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</si>
  <si>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</si>
  <si>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</si>
  <si>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</si>
  <si>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</si>
  <si>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</si>
  <si>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</si>
  <si>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</si>
  <si>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</si>
  <si>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</si>
  <si>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</si>
  <si>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</si>
  <si>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</si>
  <si>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</si>
  <si>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</si>
  <si>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</si>
  <si>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</si>
  <si>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</si>
  <si>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</si>
  <si>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</si>
  <si>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</si>
  <si>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</si>
  <si>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</si>
  <si>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</si>
  <si>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</si>
  <si>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</si>
  <si>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</si>
  <si>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</si>
  <si>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</si>
  <si>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</si>
  <si>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</si>
  <si>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</si>
  <si>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</si>
  <si>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</si>
  <si>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</si>
  <si>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</si>
  <si>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</si>
  <si>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</si>
  <si>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</si>
  <si>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</si>
  <si>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</si>
  <si>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</si>
  <si>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</si>
  <si>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</si>
  <si>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</si>
  <si>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</si>
  <si>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</si>
  <si>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</si>
  <si>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</si>
  <si>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</si>
  <si>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</si>
  <si>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</si>
  <si>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</si>
  <si>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</si>
  <si>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</si>
  <si>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</si>
  <si>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</si>
  <si>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</si>
  <si>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</si>
  <si>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</si>
  <si>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</si>
  <si>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</si>
  <si>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</si>
  <si>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</si>
  <si>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</si>
  <si>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</si>
  <si>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</si>
  <si>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</si>
  <si>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</si>
  <si>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</si>
  <si>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</si>
  <si>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</si>
  <si>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</si>
  <si>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</si>
  <si>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</si>
  <si>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</si>
  <si>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</si>
  <si>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</si>
  <si>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</si>
  <si>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</si>
  <si>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</si>
  <si>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</si>
  <si>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</si>
  <si>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</si>
  <si>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</si>
  <si>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</si>
  <si>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</si>
  <si>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</si>
  <si>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</si>
  <si>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</si>
  <si>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</si>
  <si>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</si>
  <si>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</si>
  <si>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</si>
  <si>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</si>
  <si>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</si>
  <si>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</si>
  <si>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</si>
  <si>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</si>
  <si>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</si>
  <si>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</si>
  <si>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</si>
  <si>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</si>
  <si>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</si>
  <si>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</si>
  <si>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</si>
  <si>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</si>
  <si>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</si>
  <si>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</si>
  <si>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</si>
  <si>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</si>
  <si>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</si>
  <si>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</si>
  <si>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</si>
  <si>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</si>
  <si>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</si>
  <si>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</si>
  <si>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</si>
  <si>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</si>
  <si>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</si>
  <si>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</si>
  <si>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</si>
  <si>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</si>
  <si>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</si>
  <si>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</si>
  <si>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</si>
  <si>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</si>
  <si>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</si>
  <si>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</si>
  <si>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</si>
  <si>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</si>
  <si>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</si>
  <si>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</si>
  <si>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</si>
  <si>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</si>
  <si>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</si>
  <si>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</si>
  <si>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</si>
  <si>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</si>
  <si>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</si>
  <si>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</si>
  <si>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</si>
  <si>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</si>
  <si>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</si>
  <si>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</si>
  <si>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</si>
  <si>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</si>
  <si>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</si>
  <si>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</si>
  <si>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</si>
  <si>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</si>
  <si>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</si>
  <si>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</si>
  <si>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</si>
  <si>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</si>
  <si>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</si>
  <si>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</si>
  <si>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</si>
  <si>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</si>
  <si>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</si>
  <si>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</si>
  <si>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</si>
  <si>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</si>
  <si>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</si>
  <si>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</si>
  <si>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</si>
  <si>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</si>
  <si>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</si>
  <si>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</si>
  <si>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</si>
  <si>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</si>
  <si>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</si>
  <si>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</si>
  <si>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</si>
  <si>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</si>
  <si>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</si>
  <si>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</si>
  <si>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</si>
  <si>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</si>
  <si>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</si>
  <si>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</si>
  <si>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</si>
  <si>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</si>
  <si>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</si>
  <si>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</si>
  <si>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</si>
  <si>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</si>
  <si>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</si>
  <si>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</si>
  <si>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</si>
  <si>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</si>
  <si>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</si>
  <si>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</si>
  <si>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</si>
  <si>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</si>
  <si>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</si>
  <si>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</si>
  <si>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</si>
  <si>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</si>
  <si>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</si>
  <si>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</si>
  <si>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</si>
  <si>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</si>
  <si>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</si>
  <si>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</si>
  <si>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</si>
  <si>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</si>
  <si>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</si>
  <si>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</si>
  <si>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</si>
  <si>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</si>
  <si>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</si>
  <si>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</si>
  <si>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</si>
  <si>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</si>
  <si>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</si>
  <si>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</si>
  <si>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</si>
  <si>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</si>
  <si>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</si>
  <si>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</si>
  <si>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</si>
  <si>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</si>
  <si>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</si>
  <si>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</si>
  <si>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</si>
  <si>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</si>
  <si>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</si>
  <si>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</si>
  <si>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</si>
  <si>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</si>
  <si>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</si>
  <si>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</si>
  <si>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</si>
  <si>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</si>
  <si>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</si>
  <si>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</si>
  <si>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</si>
  <si>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</si>
  <si>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</si>
  <si>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</si>
  <si>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</si>
  <si>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</si>
  <si>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</si>
  <si>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</si>
  <si>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</si>
  <si>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</si>
  <si>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</si>
  <si>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</si>
  <si>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</si>
  <si>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</si>
  <si>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</si>
  <si>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</si>
  <si>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</si>
  <si>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</si>
  <si>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</si>
  <si>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</si>
  <si>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</si>
  <si>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</si>
  <si>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</si>
  <si>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</si>
  <si>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</si>
  <si>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</si>
  <si>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</si>
  <si>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</si>
  <si>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</si>
  <si>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</si>
  <si>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</si>
  <si>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</si>
  <si>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</si>
  <si>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</si>
  <si>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</si>
  <si>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</si>
  <si>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</si>
  <si>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</si>
  <si>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</si>
  <si>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</si>
  <si>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</si>
  <si>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</si>
  <si>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</si>
  <si>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</si>
  <si>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</si>
  <si>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</si>
  <si>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</si>
  <si>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</si>
  <si>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</si>
  <si>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</si>
  <si>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</si>
  <si>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</si>
  <si>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</si>
  <si>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</si>
  <si>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</si>
  <si>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</si>
  <si>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</si>
  <si>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</si>
  <si>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</si>
  <si>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</si>
  <si>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</si>
  <si>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</si>
  <si>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</si>
  <si>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</si>
  <si>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</si>
  <si>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</si>
  <si>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</si>
  <si>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</si>
  <si>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</si>
  <si>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</si>
  <si>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</si>
  <si>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</si>
  <si>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</si>
  <si>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</si>
  <si>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</si>
  <si>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</si>
  <si>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</si>
  <si>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</si>
  <si>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</si>
  <si>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</si>
  <si>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</si>
  <si>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</si>
  <si>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</si>
  <si>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</si>
  <si>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</si>
  <si>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</si>
  <si>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</si>
  <si>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</si>
  <si>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</si>
  <si>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</si>
  <si>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</si>
  <si>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</si>
  <si>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</si>
  <si>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</si>
  <si>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</si>
  <si>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</si>
  <si>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</si>
  <si>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</si>
  <si>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</si>
  <si>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</si>
  <si>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</si>
  <si>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</si>
  <si>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</si>
  <si>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</si>
  <si>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</si>
  <si>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</si>
  <si>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</si>
  <si>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</si>
  <si>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</si>
  <si>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</si>
  <si>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</si>
  <si>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</si>
  <si>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</si>
  <si>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</si>
  <si>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</si>
  <si>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</si>
  <si>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</si>
  <si>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</si>
  <si>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</si>
  <si>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</si>
  <si>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</si>
  <si>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</si>
  <si>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</si>
  <si>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</si>
  <si>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</si>
  <si>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</si>
  <si>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</si>
  <si>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</si>
  <si>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</si>
  <si>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</si>
  <si>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</si>
  <si>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</si>
  <si>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</si>
  <si>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</si>
  <si>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</si>
  <si>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</si>
  <si>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</si>
  <si>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</si>
  <si>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</si>
  <si>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</si>
  <si>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</si>
  <si>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</si>
  <si>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</si>
  <si>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</si>
  <si>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</si>
  <si>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</si>
  <si>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</si>
  <si>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</si>
  <si>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</si>
  <si>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</si>
  <si>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</si>
  <si>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</si>
  <si>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</si>
  <si>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</si>
  <si>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</si>
  <si>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</si>
  <si>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</si>
  <si>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</si>
  <si>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</si>
  <si>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</si>
  <si>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</si>
  <si>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</si>
  <si>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</si>
  <si>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</si>
  <si>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</si>
  <si>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</si>
  <si>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</si>
  <si>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</si>
  <si>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</si>
  <si>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</si>
  <si>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</si>
  <si>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</si>
  <si>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</si>
  <si>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</si>
  <si>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</si>
  <si>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</si>
  <si>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</si>
  <si>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</si>
  <si>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</si>
  <si>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</si>
  <si>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</si>
  <si>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</si>
  <si>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</si>
  <si>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</si>
  <si>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</si>
  <si>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</si>
  <si>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</si>
  <si>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</si>
  <si>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</si>
  <si>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</si>
  <si>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</si>
  <si>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</si>
  <si>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</si>
  <si>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</si>
  <si>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</si>
  <si>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</si>
  <si>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</si>
  <si>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</si>
  <si>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</si>
  <si>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</si>
  <si>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</si>
  <si>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</si>
  <si>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</si>
  <si>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</si>
  <si>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</si>
  <si>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</si>
  <si>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</si>
  <si>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</si>
  <si>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</si>
  <si>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</si>
  <si>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</si>
  <si>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</si>
  <si>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</si>
  <si>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</si>
  <si>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</si>
  <si>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</si>
  <si>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</si>
  <si>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</si>
  <si>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</si>
  <si>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</si>
  <si>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</si>
  <si>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</si>
  <si>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</si>
  <si>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</si>
  <si>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</si>
  <si>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</si>
  <si>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</si>
  <si>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</si>
  <si>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</si>
  <si>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</si>
  <si>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</si>
  <si>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</si>
  <si>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</si>
  <si>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</si>
  <si>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</si>
  <si>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</si>
  <si>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</si>
  <si>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</si>
  <si>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</si>
  <si>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</si>
  <si>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</si>
  <si>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</si>
  <si>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</si>
  <si>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</si>
  <si>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</si>
  <si>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</si>
  <si>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</si>
  <si>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</si>
  <si>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</si>
  <si>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</si>
  <si>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</si>
  <si>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</si>
  <si>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</si>
  <si>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</si>
  <si>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</si>
  <si>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</si>
  <si>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</si>
  <si>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</si>
  <si>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</si>
  <si>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</si>
  <si>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</si>
  <si>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</si>
  <si>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</si>
  <si>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</si>
  <si>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</si>
  <si>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</si>
  <si>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</si>
  <si>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</si>
  <si>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</si>
  <si>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</si>
  <si>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</si>
  <si>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</si>
  <si>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</si>
  <si>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</si>
  <si>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</si>
  <si>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</si>
  <si>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</si>
  <si>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</si>
  <si>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</si>
  <si>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</si>
  <si>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</si>
  <si>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</si>
  <si>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</si>
  <si>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</si>
  <si>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</si>
  <si>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</si>
  <si>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</si>
  <si>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</si>
  <si>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</si>
  <si>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</si>
  <si>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</si>
  <si>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</si>
  <si>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</si>
  <si>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</si>
  <si>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</si>
  <si>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</si>
  <si>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</si>
  <si>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</si>
  <si>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</si>
  <si>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</si>
  <si>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</si>
  <si>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</si>
  <si>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</si>
  <si>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</si>
  <si>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</si>
  <si>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</si>
  <si>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</si>
  <si>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</si>
  <si>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</si>
  <si>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</si>
  <si>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</si>
  <si>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</si>
  <si>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</si>
  <si>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</si>
  <si>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</si>
  <si>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</si>
  <si>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</si>
  <si>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</si>
  <si>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</si>
  <si>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</si>
  <si>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</si>
  <si>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</si>
  <si>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</si>
  <si>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</si>
  <si>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</si>
  <si>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</si>
  <si>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</si>
  <si>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</si>
  <si>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</si>
  <si>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</si>
  <si>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</si>
  <si>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</si>
  <si>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</si>
  <si>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</si>
  <si>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</si>
  <si>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</si>
  <si>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</si>
  <si>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</si>
  <si>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</si>
  <si>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</si>
  <si>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</si>
  <si>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</si>
  <si>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</si>
  <si>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</si>
  <si>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</si>
  <si>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</si>
  <si>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</si>
  <si>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</si>
  <si>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</si>
  <si>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</si>
  <si>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</si>
  <si>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</si>
  <si>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</si>
  <si>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</si>
  <si>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</si>
  <si>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</si>
  <si>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</si>
  <si>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</si>
  <si>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</si>
  <si>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</si>
  <si>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</si>
  <si>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</si>
  <si>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</si>
  <si>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</si>
  <si>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</si>
  <si>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</si>
  <si>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</si>
  <si>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</si>
  <si>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</si>
  <si>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</si>
  <si>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</si>
  <si>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</si>
  <si>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</si>
  <si>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</si>
  <si>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</si>
  <si>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</si>
  <si>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</si>
  <si>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</si>
  <si>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</si>
  <si>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</si>
  <si>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</si>
  <si>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</si>
  <si>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</si>
  <si>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</si>
  <si>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</si>
  <si>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</si>
  <si>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</si>
  <si>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</si>
  <si>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</si>
  <si>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</si>
  <si>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</si>
  <si>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</si>
  <si>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</si>
  <si>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</si>
  <si>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</si>
  <si>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</si>
  <si>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</si>
  <si>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</si>
  <si>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</si>
  <si>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</si>
  <si>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</si>
  <si>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</si>
  <si>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</si>
  <si>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</si>
  <si>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</si>
  <si>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</si>
  <si>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</si>
  <si>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</si>
  <si>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</si>
  <si>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</si>
  <si>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</si>
  <si>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</si>
  <si>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</si>
  <si>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</si>
  <si>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</si>
  <si>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</si>
  <si>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</si>
  <si>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</si>
  <si>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</si>
  <si>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</si>
  <si>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</si>
  <si>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</si>
  <si>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</si>
  <si>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</si>
  <si>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</si>
  <si>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</si>
  <si>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</si>
  <si>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</si>
  <si>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</si>
  <si>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</si>
  <si>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</si>
  <si>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</si>
  <si>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</si>
  <si>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</si>
  <si>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</si>
  <si>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</si>
  <si>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</si>
  <si>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</si>
  <si>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</si>
  <si>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</si>
  <si>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</si>
  <si>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</si>
  <si>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</si>
  <si>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</si>
  <si>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</si>
  <si>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</si>
  <si>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</si>
  <si>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</si>
  <si>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</si>
  <si>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</si>
  <si>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</si>
  <si>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</si>
  <si>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</si>
  <si>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</si>
  <si>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</si>
  <si>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</si>
  <si>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</si>
  <si>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</si>
  <si>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</si>
  <si>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</si>
  <si>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</si>
  <si>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</si>
  <si>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</si>
  <si>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</si>
  <si>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</si>
  <si>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</si>
  <si>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</si>
  <si>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</si>
  <si>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</si>
  <si>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</si>
  <si>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</si>
  <si>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</si>
  <si>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</si>
  <si>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</si>
  <si>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</si>
  <si>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</si>
  <si>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</si>
  <si>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</si>
  <si>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</si>
  <si>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</si>
  <si>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</si>
  <si>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</si>
  <si>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</si>
  <si>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</si>
  <si>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</si>
  <si>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</si>
  <si>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</si>
  <si>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</si>
  <si>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</si>
  <si>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</si>
  <si>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</si>
  <si>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</si>
  <si>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</si>
  <si>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</si>
  <si>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</si>
  <si>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</si>
  <si>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</si>
  <si>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</si>
  <si>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</si>
  <si>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</si>
  <si>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</si>
  <si>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</si>
  <si>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</si>
  <si>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</si>
  <si>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</si>
  <si>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</si>
  <si>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</si>
  <si>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</si>
  <si>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</si>
  <si>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</si>
  <si>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</si>
  <si>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</si>
  <si>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</si>
  <si>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</si>
  <si>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</si>
  <si>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</si>
  <si>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</si>
  <si>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</si>
  <si>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</si>
  <si>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</si>
  <si>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</si>
  <si>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</si>
  <si>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</si>
  <si>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</si>
  <si>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</si>
  <si>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</si>
  <si>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</si>
  <si>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</si>
  <si>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</si>
  <si>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</si>
  <si>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</si>
  <si>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</si>
  <si>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</si>
  <si>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</si>
  <si>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</si>
  <si>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</si>
  <si>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</si>
  <si>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</si>
  <si>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</si>
  <si>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</si>
  <si>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</si>
  <si>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</si>
  <si>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</si>
  <si>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</si>
  <si>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</si>
  <si>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</si>
  <si>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</si>
  <si>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</si>
  <si>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</si>
  <si>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</si>
  <si>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</si>
  <si>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</si>
  <si>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</si>
  <si>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</si>
  <si>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</si>
  <si>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</si>
  <si>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</si>
  <si>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</si>
  <si>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</si>
  <si>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</si>
  <si>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</si>
  <si>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</si>
  <si>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</si>
  <si>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</si>
  <si>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</si>
  <si>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</si>
  <si>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</si>
  <si>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</si>
  <si>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</si>
  <si>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</si>
  <si>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</si>
  <si>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</si>
  <si>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</si>
  <si>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</si>
  <si>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</si>
  <si>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</si>
  <si>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</si>
  <si>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</si>
  <si>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</si>
  <si>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</si>
  <si>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</si>
  <si>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</si>
  <si>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</si>
  <si>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</si>
  <si>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</si>
  <si>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</si>
  <si>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</si>
  <si>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</si>
  <si>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</si>
  <si>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</si>
  <si>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</si>
  <si>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</si>
  <si>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</si>
  <si>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</si>
  <si>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</si>
  <si>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</si>
  <si>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</si>
  <si>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</si>
  <si>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</si>
  <si>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</si>
  <si>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</si>
  <si>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</si>
  <si>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</si>
  <si>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</si>
  <si>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</si>
  <si>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</si>
  <si>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</si>
  <si>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</si>
  <si>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</si>
  <si>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</si>
  <si>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</si>
  <si>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</si>
  <si>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</si>
  <si>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</si>
  <si>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</si>
  <si>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</si>
  <si>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</si>
  <si>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</si>
  <si>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</si>
  <si>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</si>
  <si>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</si>
  <si>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</si>
  <si>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</si>
  <si>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</si>
  <si>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</si>
  <si>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</si>
  <si>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</si>
  <si>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</si>
  <si>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</si>
  <si>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</si>
  <si>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</si>
  <si>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</si>
  <si>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</si>
  <si>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</si>
  <si>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</si>
  <si>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</si>
  <si>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</si>
  <si>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</si>
  <si>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</si>
  <si>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</si>
  <si>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</si>
  <si>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</si>
  <si>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</si>
  <si>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</si>
  <si>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</si>
  <si>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</si>
  <si>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</si>
  <si>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</si>
  <si>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</si>
  <si>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</si>
  <si>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</si>
  <si>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</si>
  <si>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</si>
  <si>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</si>
  <si>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</si>
  <si>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</si>
  <si>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</si>
  <si>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</si>
  <si>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</si>
  <si>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</si>
  <si>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</si>
  <si>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</si>
  <si>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</si>
  <si>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</si>
  <si>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</si>
  <si>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</si>
  <si>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</si>
  <si>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</si>
  <si>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</si>
  <si>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</si>
  <si>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</si>
  <si>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</si>
  <si>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</si>
  <si>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</si>
  <si>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</si>
  <si>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</si>
  <si>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</si>
  <si>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</si>
  <si>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</si>
  <si>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</si>
  <si>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</si>
  <si>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</si>
  <si>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</si>
  <si>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</si>
  <si>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</si>
  <si>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</si>
  <si>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</si>
  <si>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</si>
  <si>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</si>
  <si>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</si>
  <si>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</si>
  <si>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</si>
  <si>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</si>
  <si>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</si>
  <si>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</si>
  <si>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</si>
  <si>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</si>
  <si>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</si>
  <si>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</si>
  <si>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</si>
  <si>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</si>
  <si>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</si>
  <si>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</si>
  <si>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</si>
  <si>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</si>
  <si>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</si>
  <si>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</si>
  <si>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</si>
  <si>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</si>
  <si>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</si>
  <si>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</si>
  <si>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</si>
  <si>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</si>
  <si>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</si>
  <si>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</si>
  <si>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</si>
  <si>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</si>
  <si>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</si>
  <si>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</si>
  <si>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</si>
  <si>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</si>
  <si>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</si>
  <si>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</si>
  <si>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</si>
  <si>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</si>
  <si>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</si>
  <si>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</si>
  <si>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</si>
  <si>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</si>
  <si>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</si>
  <si>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</si>
  <si>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</si>
  <si>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</si>
  <si>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</si>
  <si>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</si>
  <si>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</si>
  <si>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</si>
  <si>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</si>
  <si>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</si>
  <si>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</si>
  <si>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</si>
  <si>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</si>
  <si>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</si>
  <si>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</si>
  <si>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</si>
  <si>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</si>
  <si>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</si>
  <si>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</si>
  <si>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</si>
  <si>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</si>
  <si>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</si>
  <si>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</si>
  <si>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</si>
  <si>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</si>
  <si>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</si>
  <si>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</si>
  <si>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</si>
  <si>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</si>
  <si>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</si>
  <si>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</si>
  <si>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</si>
  <si>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</si>
  <si>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</si>
  <si>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</si>
  <si>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</si>
  <si>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</si>
  <si>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</si>
  <si>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</si>
  <si>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</si>
  <si>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</si>
  <si>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</si>
  <si>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</si>
  <si>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</si>
  <si>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</si>
  <si>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</si>
  <si>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</si>
  <si>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</si>
  <si>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</si>
  <si>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</si>
  <si>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</si>
  <si>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</si>
  <si>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</si>
  <si>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</si>
  <si>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</si>
  <si>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</si>
  <si>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</si>
  <si>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</si>
  <si>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</si>
  <si>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</si>
  <si>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</si>
  <si>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</si>
  <si>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</si>
  <si>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</si>
  <si>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</si>
  <si>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</si>
  <si>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</si>
  <si>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</si>
  <si>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</si>
  <si>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</si>
  <si>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</si>
  <si>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</si>
  <si>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</si>
  <si>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</si>
  <si>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</si>
  <si>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</si>
  <si>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</si>
  <si>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</si>
  <si>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</si>
  <si>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</si>
  <si>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</si>
  <si>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</si>
  <si>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</si>
  <si>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</si>
  <si>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</si>
  <si>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</si>
  <si>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</si>
  <si>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</si>
  <si>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</si>
  <si>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</si>
  <si>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</si>
  <si>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</si>
  <si>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</si>
  <si>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</si>
  <si>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</si>
  <si>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</si>
  <si>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</si>
  <si>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</si>
  <si>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</si>
  <si>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</si>
  <si>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</si>
  <si>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</si>
  <si>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</si>
  <si>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</si>
  <si>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</si>
  <si>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</si>
  <si>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</si>
  <si>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</si>
  <si>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</si>
  <si>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</si>
  <si>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</si>
  <si>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</si>
  <si>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</si>
  <si>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</si>
  <si>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</si>
  <si>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</si>
  <si>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</si>
  <si>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</si>
  <si>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</si>
  <si>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</si>
  <si>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</si>
  <si>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</si>
  <si>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</si>
  <si>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</si>
  <si>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</si>
  <si>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</si>
  <si>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</si>
  <si>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</si>
  <si>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</si>
  <si>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</si>
  <si>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</si>
  <si>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</si>
  <si>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</si>
  <si>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</si>
  <si>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</si>
  <si>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</si>
  <si>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</si>
  <si>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</si>
  <si>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</si>
  <si>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</si>
  <si>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</si>
  <si>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</si>
  <si>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</si>
  <si>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</si>
  <si>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</si>
  <si>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</si>
  <si>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</si>
  <si>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</si>
  <si>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</si>
  <si>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</si>
  <si>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</si>
  <si>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</si>
  <si>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</si>
  <si>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</si>
  <si>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</si>
  <si>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</si>
  <si>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</si>
  <si>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</si>
  <si>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</si>
  <si>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</si>
  <si>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</si>
  <si>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</si>
  <si>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</si>
  <si>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</si>
  <si>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</si>
  <si>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</si>
  <si>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</si>
  <si>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</si>
  <si>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</si>
  <si>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</si>
  <si>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</si>
  <si>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</si>
  <si>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</si>
  <si>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</si>
  <si>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</si>
  <si>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</si>
  <si>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</si>
  <si>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</si>
  <si>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</si>
  <si>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</si>
  <si>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</si>
  <si>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</si>
  <si>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</si>
  <si>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</si>
  <si>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</si>
  <si>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</si>
  <si>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</si>
  <si>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</si>
  <si>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</si>
  <si>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</si>
  <si>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</si>
  <si>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</si>
  <si>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</si>
  <si>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</si>
  <si>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</si>
  <si>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</si>
  <si>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</si>
  <si>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</si>
  <si>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</si>
  <si>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</si>
  <si>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</si>
  <si>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</si>
  <si>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</si>
  <si>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</si>
  <si>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</si>
  <si>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</si>
  <si>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</si>
  <si>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</si>
  <si>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</si>
  <si>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</si>
  <si>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</si>
  <si>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</si>
  <si>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</si>
  <si>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</si>
  <si>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</si>
  <si>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</si>
  <si>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</si>
  <si>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</si>
  <si>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</si>
  <si>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</si>
  <si>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</si>
  <si>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</si>
  <si>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</si>
  <si>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</si>
  <si>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</si>
  <si>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</si>
  <si>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</si>
  <si>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</si>
  <si>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</si>
  <si>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</si>
  <si>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</si>
  <si>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</si>
  <si>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</si>
  <si>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</si>
  <si>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</si>
  <si>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</si>
  <si>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</si>
  <si>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</si>
  <si>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</si>
  <si>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</si>
  <si>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</si>
  <si>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</si>
  <si>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</si>
  <si>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</si>
  <si>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</si>
  <si>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</si>
  <si>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</si>
  <si>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</si>
  <si>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</si>
  <si>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</si>
  <si>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</si>
  <si>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</si>
  <si>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</si>
  <si>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</si>
  <si>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</si>
  <si>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</si>
  <si>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</si>
  <si>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</si>
  <si>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</si>
  <si>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</si>
  <si>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</si>
  <si>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</si>
  <si>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</si>
  <si>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</si>
  <si>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</si>
  <si>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</si>
  <si>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</si>
  <si>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</si>
  <si>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</si>
  <si>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</si>
  <si>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</si>
  <si>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</si>
  <si>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</si>
  <si>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</si>
  <si>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</si>
  <si>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</si>
  <si>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</si>
  <si>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</si>
  <si>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</si>
  <si>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</si>
  <si>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</si>
  <si>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</si>
  <si>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</si>
  <si>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</si>
  <si>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</si>
  <si>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</si>
  <si>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</si>
  <si>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</si>
  <si>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</si>
  <si>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</si>
  <si>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</si>
  <si>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</si>
  <si>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</si>
  <si>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</si>
  <si>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</si>
  <si>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</si>
  <si>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</si>
  <si>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</si>
  <si>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</si>
  <si>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</si>
  <si>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</si>
  <si>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</si>
  <si>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</si>
  <si>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</si>
  <si>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</si>
  <si>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</si>
  <si>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</si>
  <si>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</si>
  <si>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</si>
  <si>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</si>
  <si>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</si>
  <si>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</si>
  <si>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</si>
  <si>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</si>
  <si>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</si>
  <si>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</si>
  <si>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</si>
  <si>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</si>
  <si>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</si>
  <si>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</si>
  <si>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</si>
  <si>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</si>
  <si>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</si>
  <si>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</si>
  <si>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</si>
  <si>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</si>
  <si>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</si>
  <si>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</si>
  <si>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</si>
  <si>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</si>
  <si>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</si>
  <si>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</si>
  <si>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</si>
  <si>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</si>
  <si>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</si>
  <si>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</si>
  <si>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</si>
  <si>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</si>
  <si>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</si>
  <si>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</si>
  <si>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</si>
  <si>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</si>
  <si>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</si>
  <si>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</si>
  <si>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</si>
  <si>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</si>
  <si>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</si>
  <si>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</si>
  <si>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</si>
  <si>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</si>
  <si>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</si>
  <si>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</si>
  <si>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</si>
  <si>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</si>
  <si>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</si>
  <si>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</si>
  <si>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</si>
  <si>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</si>
  <si>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</si>
  <si>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</si>
  <si>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</si>
  <si>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</si>
  <si>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</si>
  <si>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</si>
  <si>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</si>
  <si>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</si>
  <si>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</si>
  <si>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</si>
  <si>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</si>
  <si>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</si>
  <si>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</si>
  <si>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</si>
  <si>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</si>
  <si>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</si>
  <si>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</si>
  <si>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</si>
  <si>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</si>
  <si>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</si>
  <si>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</si>
  <si>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</si>
  <si>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</si>
  <si>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</si>
  <si>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</si>
  <si>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</si>
  <si>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</si>
  <si>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</si>
  <si>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</si>
  <si>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</si>
  <si>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</si>
  <si>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</si>
  <si>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</si>
  <si>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</si>
  <si>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</si>
  <si>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</si>
  <si>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</si>
  <si>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</si>
  <si>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</si>
  <si>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</si>
  <si>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</si>
  <si>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</si>
  <si>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</si>
  <si>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</si>
  <si>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</si>
  <si>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</si>
  <si>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</si>
  <si>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</si>
  <si>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</si>
  <si>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</si>
  <si>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</si>
  <si>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</si>
  <si>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</si>
  <si>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</si>
  <si>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</si>
  <si>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</si>
  <si>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</si>
  <si>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</si>
  <si>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</si>
  <si>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</si>
  <si>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</si>
  <si>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</si>
  <si>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</si>
  <si>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</si>
  <si>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</si>
  <si>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</si>
  <si>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</si>
  <si>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</si>
  <si>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</si>
  <si>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</si>
  <si>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</si>
  <si>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</si>
  <si>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</si>
  <si>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</si>
  <si>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</si>
  <si>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</si>
  <si>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</si>
  <si>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</si>
  <si>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</si>
  <si>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</si>
  <si>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</si>
  <si>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</si>
  <si>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</si>
  <si>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</si>
  <si>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</si>
  <si>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</si>
  <si>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</si>
  <si>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</si>
  <si>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</si>
  <si>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</si>
  <si>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</si>
  <si>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</si>
  <si>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</si>
  <si>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</si>
  <si>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</si>
  <si>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</si>
  <si>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</si>
  <si>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</si>
  <si>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</si>
  <si>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</si>
  <si>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</si>
  <si>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</si>
  <si>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</si>
  <si>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</si>
  <si>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</si>
  <si>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</si>
  <si>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</si>
  <si>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</si>
  <si>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</si>
  <si>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</si>
  <si>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</si>
  <si>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</si>
  <si>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</si>
  <si>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</si>
  <si>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</si>
  <si>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</si>
  <si>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</si>
  <si>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</si>
  <si>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</si>
  <si>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</si>
  <si>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</si>
  <si>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</si>
  <si>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</si>
  <si>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</si>
  <si>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</si>
  <si>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</si>
  <si>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</si>
  <si>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</si>
  <si>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</si>
  <si>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</si>
  <si>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</si>
  <si>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</si>
  <si>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</si>
  <si>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</si>
  <si>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</si>
  <si>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</si>
  <si>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</si>
  <si>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</si>
  <si>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</si>
  <si>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</si>
  <si>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</si>
  <si>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</si>
  <si>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</si>
  <si>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</si>
  <si>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</si>
  <si>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</si>
  <si>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</si>
  <si>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</si>
  <si>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</si>
  <si>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</si>
  <si>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</si>
  <si>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</si>
  <si>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</si>
  <si>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</si>
  <si>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</si>
  <si>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</si>
  <si>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</si>
  <si>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</si>
  <si>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</si>
  <si>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</si>
  <si>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</si>
  <si>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</si>
  <si>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</si>
  <si>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</si>
  <si>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</si>
  <si>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</si>
  <si>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</si>
  <si>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</si>
  <si>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</si>
  <si>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</si>
  <si>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</si>
  <si>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</si>
  <si>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</si>
  <si>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</si>
  <si>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</si>
  <si>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</si>
  <si>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</si>
  <si>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</si>
  <si>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</si>
  <si>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</si>
  <si>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</si>
  <si>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</si>
  <si>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</si>
  <si>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</si>
  <si>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</si>
  <si>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</si>
  <si>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</si>
  <si>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</si>
  <si>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</si>
  <si>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</si>
  <si>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</si>
  <si>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</si>
  <si>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</si>
  <si>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</si>
  <si>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</si>
  <si>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</si>
  <si>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</si>
  <si>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</si>
  <si>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</si>
  <si>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</si>
  <si>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</si>
  <si>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</si>
  <si>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</si>
  <si>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</si>
  <si>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</si>
  <si>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</si>
  <si>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</si>
  <si>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</si>
  <si>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</si>
  <si>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</si>
  <si>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</si>
  <si>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</si>
  <si>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</si>
  <si>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</si>
  <si>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</si>
  <si>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</si>
  <si>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</si>
  <si>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</si>
  <si>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</si>
  <si>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</si>
  <si>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</si>
  <si>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</si>
  <si>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</si>
  <si>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</si>
  <si>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</si>
  <si>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</si>
  <si>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</si>
  <si>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</si>
  <si>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</si>
  <si>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</si>
  <si>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</si>
  <si>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</si>
  <si>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</si>
  <si>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</si>
  <si>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</si>
  <si>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</si>
  <si>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</si>
  <si>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</si>
  <si>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</si>
  <si>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</si>
  <si>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</si>
  <si>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</si>
  <si>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</si>
  <si>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</si>
  <si>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</si>
  <si>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</si>
  <si>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</si>
  <si>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</si>
  <si>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</si>
  <si>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</si>
  <si>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</si>
  <si>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</si>
  <si>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</si>
  <si>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</si>
  <si>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</si>
  <si>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</si>
  <si>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</si>
  <si>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</si>
  <si>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</si>
  <si>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</si>
  <si>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</si>
  <si>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</si>
  <si>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</si>
  <si>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</si>
  <si>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</si>
  <si>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</si>
  <si>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</si>
  <si>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</si>
  <si>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</si>
  <si>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</si>
  <si>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</si>
  <si>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</si>
  <si>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</si>
  <si>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</si>
  <si>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</si>
  <si>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</si>
  <si>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</si>
  <si>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</si>
  <si>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</si>
  <si>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</si>
  <si>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</si>
  <si>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</si>
  <si>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</si>
  <si>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</si>
  <si>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</si>
  <si>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</si>
  <si>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</si>
  <si>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</si>
  <si>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</si>
  <si>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</si>
  <si>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</si>
  <si>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</si>
  <si>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</si>
  <si>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</si>
  <si>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</si>
  <si>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</si>
  <si>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</si>
  <si>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</si>
  <si>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</si>
  <si>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</si>
  <si>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</si>
  <si>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</si>
  <si>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</si>
  <si>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</si>
  <si>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</si>
  <si>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</si>
  <si>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</si>
  <si>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</si>
  <si>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</si>
  <si>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</si>
  <si>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</si>
  <si>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</si>
  <si>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</si>
  <si>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</si>
  <si>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</si>
  <si>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</si>
  <si>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</si>
  <si>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</si>
  <si>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</si>
  <si>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</si>
  <si>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</si>
  <si>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</si>
  <si>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</si>
  <si>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</si>
  <si>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</si>
  <si>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</si>
  <si>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</si>
  <si>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</si>
  <si>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</si>
  <si>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</si>
  <si>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</si>
  <si>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</si>
  <si>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</si>
  <si>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</si>
  <si>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</si>
  <si>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</si>
  <si>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</si>
  <si>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</si>
  <si>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</si>
  <si>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</si>
  <si>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</si>
  <si>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</si>
  <si>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</si>
  <si>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</si>
  <si>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</si>
  <si>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</si>
  <si>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</si>
  <si>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</si>
  <si>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</si>
  <si>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</si>
  <si>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</si>
  <si>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</si>
  <si>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</si>
  <si>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</si>
  <si>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</si>
  <si>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</si>
  <si>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</si>
  <si>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</si>
  <si>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</si>
  <si>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</si>
  <si>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</si>
  <si>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</si>
  <si>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</si>
  <si>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</si>
  <si>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</si>
  <si>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</si>
  <si>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</si>
  <si>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</si>
  <si>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</si>
  <si>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</si>
  <si>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</si>
  <si>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</si>
  <si>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</si>
  <si>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</si>
  <si>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</si>
  <si>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</si>
  <si>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</si>
  <si>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</si>
  <si>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</si>
  <si>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</si>
  <si>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</si>
  <si>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</si>
  <si>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</si>
  <si>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</si>
  <si>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</si>
  <si>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</si>
  <si>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</si>
  <si>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</si>
  <si>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</si>
  <si>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</si>
  <si>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</si>
  <si>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</si>
  <si>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</si>
  <si>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</si>
  <si>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</si>
  <si>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</si>
  <si>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</si>
  <si>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</si>
  <si>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</si>
  <si>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</si>
  <si>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</si>
  <si>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</si>
  <si>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</si>
  <si>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</si>
  <si>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</si>
  <si>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</si>
  <si>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</si>
  <si>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</si>
  <si>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</si>
  <si>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</si>
  <si>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</si>
  <si>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</si>
  <si>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</si>
  <si>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</si>
  <si>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</si>
  <si>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</si>
  <si>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</si>
  <si>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</si>
  <si>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</si>
  <si>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</si>
  <si>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</si>
  <si>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</si>
  <si>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</si>
  <si>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</si>
  <si>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</si>
  <si>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</si>
  <si>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</si>
  <si>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</si>
  <si>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</si>
  <si>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</si>
  <si>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</si>
  <si>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</si>
  <si>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</si>
  <si>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</si>
  <si>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</si>
  <si>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</si>
  <si>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</si>
  <si>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</si>
  <si>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</si>
  <si>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</si>
  <si>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</si>
  <si>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</si>
  <si>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</si>
  <si>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</si>
  <si>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</si>
  <si>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</si>
  <si>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</si>
  <si>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</si>
  <si>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</si>
  <si>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</si>
  <si>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</si>
  <si>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</si>
  <si>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</si>
  <si>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</si>
  <si>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</si>
  <si>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</si>
  <si>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</si>
  <si>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</si>
  <si>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</si>
  <si>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</si>
  <si>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</si>
  <si>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</si>
  <si>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</si>
  <si>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</si>
  <si>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</si>
  <si>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</si>
  <si>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</si>
  <si>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</si>
  <si>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</si>
  <si>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</si>
  <si>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</si>
  <si>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</si>
  <si>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</si>
  <si>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</si>
  <si>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</si>
  <si>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</si>
  <si>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</si>
  <si>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</si>
  <si>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</si>
  <si>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</si>
  <si>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</si>
  <si>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</si>
  <si>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</si>
  <si>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</si>
  <si>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</si>
  <si>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</si>
  <si>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</si>
  <si>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</si>
  <si>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</si>
  <si>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</si>
  <si>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</si>
  <si>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</si>
  <si>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</si>
  <si>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</si>
  <si>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</si>
  <si>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</si>
  <si>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</si>
  <si>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</si>
  <si>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</si>
  <si>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</si>
  <si>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</si>
  <si>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</si>
  <si>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</si>
  <si>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</si>
  <si>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</si>
  <si>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</si>
  <si>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</si>
  <si>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</si>
  <si>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</si>
  <si>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</si>
  <si>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</si>
  <si>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</si>
  <si>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</si>
  <si>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</si>
  <si>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</si>
  <si>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</si>
  <si>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</si>
  <si>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</si>
  <si>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</si>
  <si>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</si>
  <si>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</si>
  <si>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</si>
  <si>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</si>
  <si>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</si>
  <si>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</si>
  <si>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</si>
  <si>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</si>
  <si>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</si>
  <si>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</si>
  <si>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</si>
  <si>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</si>
  <si>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</si>
  <si>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</si>
  <si>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</si>
  <si>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</si>
  <si>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</si>
  <si>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</si>
  <si>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</si>
  <si>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</si>
  <si>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</si>
  <si>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</si>
  <si>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</si>
  <si>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</si>
  <si>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</si>
  <si>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</si>
  <si>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</si>
  <si>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</si>
  <si>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</si>
  <si>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</si>
  <si>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</si>
  <si>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</si>
  <si>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</si>
  <si>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</si>
  <si>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</si>
  <si>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</si>
  <si>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</si>
  <si>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</si>
  <si>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</si>
  <si>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</si>
  <si>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</si>
  <si>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</si>
  <si>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</si>
  <si>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</si>
  <si>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</si>
  <si>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</si>
  <si>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</si>
  <si>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</si>
  <si>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</si>
  <si>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</si>
  <si>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</si>
  <si>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</si>
  <si>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</si>
  <si>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</si>
  <si>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</si>
  <si>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</si>
  <si>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</si>
  <si>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</si>
  <si>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</si>
  <si>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</si>
  <si>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</si>
  <si>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</si>
  <si>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</si>
  <si>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</si>
  <si>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</si>
  <si>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</si>
  <si>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</si>
  <si>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</si>
  <si>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</si>
  <si>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</si>
  <si>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</si>
  <si>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</si>
  <si>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</si>
  <si>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</si>
  <si>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</si>
  <si>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</si>
  <si>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</si>
  <si>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</si>
  <si>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</si>
  <si>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</si>
  <si>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</si>
  <si>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</si>
  <si>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</si>
  <si>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</si>
  <si>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</si>
  <si>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</si>
  <si>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</si>
  <si>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</si>
  <si>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</si>
  <si>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</si>
  <si>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</si>
  <si>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</si>
  <si>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</si>
  <si>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</si>
  <si>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</si>
  <si>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</si>
  <si>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</si>
  <si>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</si>
  <si>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</si>
  <si>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</si>
  <si>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</si>
  <si>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</si>
  <si>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</si>
  <si>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</si>
  <si>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</si>
  <si>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</si>
  <si>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</si>
  <si>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</si>
  <si>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</si>
  <si>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</si>
  <si>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</si>
  <si>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</si>
  <si>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</si>
  <si>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</si>
  <si>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</si>
  <si>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</si>
  <si>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</si>
  <si>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</si>
  <si>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</si>
  <si>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</si>
  <si>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</si>
  <si>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</si>
  <si>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</si>
  <si>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</si>
  <si>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</si>
  <si>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</si>
  <si>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</si>
  <si>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</si>
  <si>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</si>
  <si>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</si>
  <si>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</si>
  <si>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</si>
  <si>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</si>
  <si>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</si>
  <si>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</si>
  <si>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</si>
  <si>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</si>
  <si>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</si>
  <si>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</si>
  <si>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</si>
  <si>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</si>
  <si>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</si>
  <si>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</si>
  <si>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</si>
  <si>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</si>
  <si>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</si>
  <si>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</si>
  <si>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</si>
  <si>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</si>
  <si>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</si>
  <si>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</si>
  <si>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</si>
  <si>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</si>
  <si>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</si>
  <si>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</si>
  <si>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</si>
  <si>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</si>
  <si>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</si>
  <si>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</si>
  <si>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</si>
  <si>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</si>
  <si>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</si>
  <si>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</si>
  <si>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</si>
  <si>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</si>
  <si>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</si>
  <si>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</si>
  <si>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</si>
  <si>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</si>
  <si>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</si>
  <si>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</si>
  <si>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</si>
  <si>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</si>
  <si>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</si>
  <si>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</si>
  <si>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</si>
  <si>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</si>
  <si>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</si>
  <si>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</si>
  <si>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</si>
  <si>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</si>
  <si>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</si>
  <si>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</si>
  <si>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</si>
  <si>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</si>
  <si>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</si>
  <si>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</si>
  <si>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</si>
  <si>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</si>
  <si>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</si>
  <si>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</si>
  <si>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</si>
  <si>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</si>
  <si>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</si>
  <si>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</si>
  <si>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</si>
  <si>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</si>
  <si>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</si>
  <si>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</si>
  <si>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</si>
  <si>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</si>
  <si>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</si>
  <si>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</si>
  <si>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</si>
  <si>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</si>
  <si>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</si>
  <si>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</si>
  <si>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</si>
  <si>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</si>
  <si>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</si>
  <si>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</si>
  <si>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</si>
  <si>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</si>
  <si>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</si>
  <si>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</si>
  <si>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</si>
  <si>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</si>
  <si>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</si>
  <si>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</si>
  <si>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</si>
  <si>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</si>
  <si>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</si>
  <si>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</si>
  <si>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</si>
  <si>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</si>
  <si>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</si>
  <si>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</si>
  <si>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</si>
  <si>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</si>
  <si>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</si>
  <si>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</si>
  <si>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</si>
  <si>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</si>
  <si>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</si>
  <si>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</si>
  <si>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</si>
  <si>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</si>
  <si>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</si>
  <si>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</si>
  <si>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</si>
  <si>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</si>
  <si>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</si>
  <si>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</si>
  <si>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</si>
  <si>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</si>
  <si>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</si>
  <si>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</si>
  <si>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</si>
  <si>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</si>
  <si>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</si>
  <si>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</si>
  <si>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</si>
  <si>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</si>
  <si>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</si>
  <si>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</si>
  <si>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</si>
  <si>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</si>
  <si>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</si>
  <si>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</si>
  <si>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</si>
  <si>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</si>
  <si>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</si>
  <si>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</si>
  <si>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</si>
  <si>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</si>
  <si>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</si>
  <si>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</si>
  <si>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</si>
  <si>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</si>
  <si>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</si>
  <si>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</si>
  <si>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</si>
  <si>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</si>
  <si>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</si>
  <si>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</si>
  <si>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</si>
  <si>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</si>
  <si>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</si>
  <si>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</si>
  <si>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</si>
  <si>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</si>
  <si>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</si>
  <si>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</si>
  <si>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</si>
  <si>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</si>
  <si>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</si>
  <si>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</si>
  <si>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</si>
  <si>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</si>
  <si>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</si>
  <si>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</si>
  <si>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</si>
  <si>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</si>
  <si>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</si>
  <si>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</si>
  <si>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</si>
  <si>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</si>
  <si>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</si>
  <si>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</si>
  <si>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</si>
  <si>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</si>
  <si>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</si>
  <si>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</si>
  <si>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</si>
  <si>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</si>
  <si>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</si>
  <si>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</si>
  <si>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</si>
  <si>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</si>
  <si>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</si>
  <si>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</si>
  <si>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</si>
  <si>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</si>
  <si>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</si>
  <si>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</si>
  <si>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</si>
  <si>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</si>
  <si>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</si>
  <si>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</si>
  <si>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</si>
  <si>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</si>
  <si>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</si>
  <si>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</si>
  <si>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</si>
  <si>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</si>
  <si>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</si>
  <si>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</si>
  <si>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</si>
  <si>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</si>
  <si>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</si>
  <si>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</si>
  <si>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</si>
  <si>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</si>
  <si>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</si>
  <si>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</si>
  <si>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</si>
  <si>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</si>
  <si>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</si>
  <si>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</si>
  <si>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</si>
  <si>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</si>
  <si>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</si>
  <si>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</si>
  <si>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</si>
  <si>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</si>
  <si>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</si>
  <si>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</si>
  <si>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</si>
  <si>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</si>
  <si>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</si>
  <si>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</si>
  <si>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</si>
  <si>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</si>
  <si>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</si>
  <si>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</si>
  <si>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</si>
  <si>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</si>
  <si>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</si>
  <si>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</si>
  <si>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</si>
  <si>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</si>
  <si>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</si>
  <si>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</si>
  <si>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</si>
  <si>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</si>
  <si>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</si>
  <si>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</si>
  <si>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</si>
  <si>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</si>
  <si>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</si>
  <si>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</si>
  <si>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</si>
  <si>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</si>
  <si>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</si>
  <si>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</si>
  <si>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</si>
  <si>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</si>
  <si>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</si>
  <si>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</si>
  <si>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</si>
  <si>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</si>
  <si>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</si>
  <si>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</si>
  <si>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</si>
  <si>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</si>
  <si>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</si>
  <si>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</si>
  <si>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</si>
  <si>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</si>
  <si>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</si>
  <si>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</si>
  <si>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</si>
  <si>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</si>
  <si>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</si>
  <si>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</si>
  <si>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</si>
  <si>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</si>
  <si>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</si>
  <si>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</si>
  <si>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</si>
  <si>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</si>
  <si>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</si>
  <si>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</si>
  <si>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</si>
  <si>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</si>
  <si>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</si>
  <si>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</si>
  <si>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</si>
  <si>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</si>
  <si>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</si>
  <si>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</si>
  <si>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</si>
  <si>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</si>
  <si>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</si>
  <si>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</si>
  <si>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</si>
  <si>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</si>
  <si>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</si>
  <si>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</si>
  <si>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</si>
  <si>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</si>
  <si>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</si>
  <si>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</si>
  <si>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</si>
  <si>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</si>
  <si>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</si>
  <si>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</si>
  <si>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</si>
  <si>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</si>
  <si>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</si>
  <si>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</si>
  <si>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</si>
  <si>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</si>
  <si>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</si>
  <si>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</si>
  <si>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</si>
  <si>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</si>
  <si>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</si>
  <si>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</si>
  <si>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</si>
  <si>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</si>
  <si>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</si>
  <si>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</si>
  <si>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</si>
  <si>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</si>
  <si>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</si>
  <si>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</si>
  <si>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</si>
  <si>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</si>
  <si>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</si>
  <si>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</si>
  <si>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</si>
  <si>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</si>
  <si>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</si>
  <si>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</si>
  <si>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</si>
  <si>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</si>
  <si>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</si>
  <si>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</si>
  <si>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</si>
  <si>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</si>
  <si>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</si>
  <si>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</si>
  <si>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</si>
  <si>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</si>
  <si>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</si>
  <si>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</si>
  <si>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</si>
  <si>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</si>
  <si>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</si>
  <si>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</si>
  <si>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</si>
  <si>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</si>
  <si>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</si>
  <si>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</si>
  <si>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</si>
  <si>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</si>
  <si>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</si>
  <si>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</si>
  <si>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</si>
  <si>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</si>
  <si>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</si>
  <si>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</si>
  <si>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</si>
  <si>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</si>
  <si>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</si>
  <si>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</si>
  <si>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</si>
  <si>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</si>
  <si>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</si>
  <si>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</si>
  <si>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</si>
  <si>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</si>
  <si>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</si>
  <si>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</si>
  <si>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</si>
  <si>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</si>
  <si>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</si>
  <si>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</si>
  <si>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</si>
  <si>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</si>
  <si>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</si>
  <si>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</si>
  <si>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</si>
  <si>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</si>
  <si>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</si>
  <si>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</si>
  <si>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</si>
  <si>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</si>
  <si>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</si>
  <si>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</si>
  <si>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</si>
  <si>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</si>
  <si>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</si>
  <si>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</si>
  <si>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</si>
  <si>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</si>
  <si>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</si>
  <si>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</si>
  <si>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</si>
  <si>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</si>
  <si>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</si>
  <si>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</si>
  <si>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</si>
  <si>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</si>
  <si>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</si>
  <si>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</si>
  <si>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</si>
  <si>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</si>
  <si>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</si>
  <si>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</si>
  <si>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</si>
  <si>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</si>
  <si>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</si>
  <si>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</si>
  <si>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</si>
  <si>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</si>
  <si>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</si>
  <si>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</si>
  <si>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</si>
  <si>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</si>
  <si>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</si>
  <si>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</si>
  <si>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</si>
  <si>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</si>
  <si>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</si>
  <si>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</si>
  <si>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</si>
  <si>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</si>
  <si>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</si>
  <si>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</si>
  <si>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</si>
  <si>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</si>
  <si>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</si>
  <si>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</si>
  <si>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</si>
  <si>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</si>
  <si>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</si>
  <si>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</si>
  <si>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</si>
  <si>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</si>
  <si>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</si>
  <si>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</si>
  <si>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</si>
  <si>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</si>
  <si>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</si>
  <si>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</si>
  <si>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</si>
  <si>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</si>
  <si>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</si>
  <si>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</si>
  <si>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</si>
  <si>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</si>
  <si>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</si>
  <si>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</si>
  <si>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</si>
  <si>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</si>
  <si>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</si>
  <si>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</si>
  <si>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</si>
  <si>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</si>
  <si>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</si>
  <si>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</si>
  <si>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</si>
  <si>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</si>
  <si>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</si>
  <si>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</si>
  <si>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</si>
  <si>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</si>
  <si>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</si>
  <si>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</si>
  <si>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</si>
  <si>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</si>
  <si>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</si>
  <si>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</si>
  <si>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</si>
  <si>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</si>
  <si>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</si>
  <si>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</si>
  <si>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</si>
  <si>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</si>
  <si>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</si>
  <si>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</si>
  <si>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</si>
  <si>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</si>
  <si>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</si>
  <si>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</si>
  <si>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</si>
  <si>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</si>
  <si>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</si>
  <si>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</si>
  <si>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</si>
  <si>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</si>
  <si>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</si>
  <si>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</si>
  <si>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</si>
  <si>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</si>
  <si>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</si>
  <si>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</si>
  <si>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</si>
  <si>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</si>
  <si>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</si>
  <si>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</si>
  <si>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</si>
  <si>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</si>
  <si>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</si>
  <si>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</si>
  <si>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</si>
  <si>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</si>
  <si>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</si>
  <si>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</si>
  <si>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</si>
  <si>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</si>
  <si>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</si>
  <si>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</si>
  <si>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</si>
  <si>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</si>
  <si>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</si>
  <si>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</si>
  <si>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</si>
  <si>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</si>
  <si>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</si>
  <si>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</si>
  <si>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</si>
  <si>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</si>
  <si>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</si>
  <si>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</si>
  <si>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</si>
  <si>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</si>
  <si>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</si>
  <si>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</si>
  <si>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</si>
  <si>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</si>
  <si>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</si>
  <si>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</si>
  <si>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</si>
  <si>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</si>
  <si>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</si>
  <si>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</si>
  <si>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</si>
  <si>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</si>
  <si>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</si>
  <si>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</si>
  <si>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</si>
  <si>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</si>
  <si>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</si>
  <si>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</si>
  <si>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</si>
  <si>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</si>
  <si>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</si>
  <si>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</si>
  <si>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</si>
  <si>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</si>
  <si>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</si>
  <si>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</si>
  <si>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</si>
  <si>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</si>
  <si>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</si>
  <si>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</si>
  <si>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</si>
  <si>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</si>
  <si>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</si>
  <si>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</si>
  <si>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</si>
  <si>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</si>
  <si>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</si>
  <si>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</si>
  <si>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</si>
  <si>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</si>
  <si>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</si>
  <si>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</si>
  <si>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</si>
  <si>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</si>
  <si>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</si>
  <si>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</si>
  <si>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</si>
  <si>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</si>
  <si>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</si>
  <si>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</si>
  <si>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</si>
  <si>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</si>
  <si>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</si>
  <si>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</si>
  <si>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</si>
  <si>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</si>
  <si>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</si>
  <si>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</si>
  <si>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</si>
  <si>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</si>
  <si>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</si>
  <si>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</si>
  <si>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</si>
  <si>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</si>
  <si>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</si>
  <si>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</si>
  <si>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</si>
  <si>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</si>
  <si>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</si>
  <si>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</si>
  <si>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</si>
  <si>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</si>
  <si>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</si>
  <si>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</si>
  <si>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</si>
  <si>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</si>
  <si>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</si>
  <si>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</si>
  <si>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</si>
  <si>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</si>
  <si>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</si>
  <si>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</si>
  <si>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</si>
  <si>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</si>
  <si>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</si>
  <si>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</si>
  <si>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</si>
  <si>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</si>
  <si>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</si>
  <si>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</si>
  <si>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</si>
  <si>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</si>
  <si>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</si>
  <si>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</si>
  <si>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</si>
  <si>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</si>
  <si>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</si>
  <si>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</si>
  <si>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</si>
  <si>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</si>
  <si>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</si>
  <si>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</si>
  <si>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</si>
  <si>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</si>
  <si>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</si>
  <si>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</si>
  <si>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</si>
  <si>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</si>
  <si>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</si>
  <si>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</si>
  <si>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</si>
  <si>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</si>
  <si>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</si>
  <si>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</si>
  <si>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</si>
  <si>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</si>
  <si>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</si>
  <si>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</si>
  <si>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</si>
  <si>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</si>
  <si>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</si>
  <si>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</si>
  <si>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</si>
  <si>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</si>
  <si>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</si>
  <si>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</si>
  <si>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</si>
  <si>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</si>
  <si>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</si>
  <si>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</si>
  <si>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</si>
  <si>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</si>
  <si>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</si>
  <si>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</si>
  <si>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</si>
  <si>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</si>
  <si>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</si>
  <si>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</si>
  <si>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</si>
  <si>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</si>
  <si>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</si>
  <si>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</si>
  <si>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</si>
  <si>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</si>
  <si>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</si>
  <si>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</si>
  <si>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</si>
  <si>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</si>
  <si>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</si>
  <si>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</si>
  <si>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</si>
  <si>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</si>
  <si>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</si>
  <si>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</si>
  <si>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</si>
  <si>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</si>
  <si>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</si>
  <si>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</si>
  <si>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</si>
  <si>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</si>
  <si>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</si>
  <si>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</si>
  <si>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</si>
  <si>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</si>
  <si>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</si>
  <si>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</si>
  <si>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</si>
  <si>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</si>
  <si>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</si>
  <si>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</si>
  <si>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</si>
  <si>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</si>
  <si>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</si>
  <si>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</si>
  <si>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</si>
  <si>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</si>
  <si>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</si>
  <si>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</si>
  <si>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</si>
  <si>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</si>
  <si>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</si>
  <si>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</si>
  <si>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</si>
  <si>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</si>
  <si>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</si>
  <si>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</si>
  <si>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</si>
  <si>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</si>
  <si>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</si>
  <si>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</si>
  <si>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</si>
  <si>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</si>
  <si>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</si>
  <si>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</si>
  <si>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</si>
  <si>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</si>
  <si>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</si>
  <si>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</si>
  <si>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</si>
  <si>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</si>
  <si>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</si>
  <si>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</si>
  <si>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</si>
  <si>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</si>
  <si>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</si>
  <si>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</si>
  <si>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</si>
  <si>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</si>
  <si>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</si>
  <si>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</si>
  <si>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</si>
  <si>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</si>
  <si>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</si>
  <si>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</si>
  <si>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</si>
  <si>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</si>
  <si>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</si>
  <si>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</si>
  <si>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</si>
  <si>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</si>
  <si>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</si>
  <si>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</si>
  <si>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</si>
  <si>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</si>
  <si>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</si>
  <si>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</si>
  <si>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</si>
  <si>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</si>
  <si>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</si>
  <si>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</si>
  <si>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</si>
  <si>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</si>
  <si>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</si>
  <si>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</si>
  <si>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</si>
  <si>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</si>
  <si>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</si>
  <si>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</si>
  <si>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</si>
  <si>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</si>
  <si>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</si>
  <si>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</si>
  <si>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</si>
  <si>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</si>
  <si>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</si>
  <si>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</si>
  <si>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</si>
  <si>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</si>
  <si>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</si>
  <si>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</si>
  <si>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</si>
  <si>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</si>
  <si>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</si>
  <si>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</si>
  <si>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</si>
  <si>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</si>
  <si>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</si>
  <si>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</si>
  <si>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</si>
  <si>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</si>
  <si>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</si>
  <si>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</si>
  <si>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</si>
  <si>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</si>
  <si>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</si>
  <si>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</si>
  <si>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</si>
  <si>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</si>
  <si>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</si>
  <si>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</si>
  <si>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</si>
  <si>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</si>
  <si>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</si>
  <si>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</si>
  <si>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</si>
  <si>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</si>
  <si>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</si>
  <si>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</si>
  <si>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</si>
  <si>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</si>
  <si>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</si>
  <si>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</si>
  <si>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</si>
  <si>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</si>
  <si>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</si>
  <si>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</si>
  <si>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</si>
  <si>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</si>
  <si>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</si>
  <si>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</si>
  <si>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</si>
  <si>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</si>
  <si>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</si>
  <si>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</si>
  <si>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</si>
  <si>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</si>
  <si>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</si>
  <si>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</si>
  <si>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</si>
  <si>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</si>
  <si>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</si>
  <si>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</si>
  <si>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</si>
  <si>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</si>
  <si>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</si>
  <si>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</si>
  <si>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</si>
  <si>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</si>
  <si>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</si>
  <si>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</si>
  <si>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</si>
  <si>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</si>
  <si>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</si>
  <si>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</si>
  <si>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</si>
  <si>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</si>
  <si>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</si>
  <si>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</si>
  <si>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</si>
  <si>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</si>
  <si>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</si>
  <si>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</si>
  <si>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</si>
  <si>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</si>
  <si>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</si>
  <si>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</si>
  <si>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</si>
  <si>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</si>
  <si>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</si>
  <si>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</si>
  <si>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</si>
  <si>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</si>
  <si>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</si>
  <si>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</si>
  <si>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</si>
  <si>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</si>
  <si>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</si>
  <si>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</si>
  <si>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</si>
  <si>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</si>
  <si>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</si>
  <si>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</si>
  <si>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</si>
  <si>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</si>
  <si>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</si>
  <si>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</si>
  <si>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</si>
  <si>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</si>
  <si>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</si>
  <si>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</si>
  <si>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</si>
  <si>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</si>
  <si>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</si>
  <si>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</si>
  <si>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</si>
  <si>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</si>
  <si>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</si>
  <si>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</si>
  <si>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</si>
  <si>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</si>
  <si>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</si>
  <si>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</si>
  <si>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</si>
  <si>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</si>
  <si>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</si>
  <si>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</si>
  <si>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</si>
  <si>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</si>
  <si>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</si>
  <si>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</si>
  <si>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</si>
  <si>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</si>
  <si>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</si>
  <si>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</si>
  <si>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</si>
  <si>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</si>
  <si>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</si>
  <si>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</si>
  <si>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</si>
  <si>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</si>
  <si>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</si>
  <si>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</si>
  <si>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</si>
  <si>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</si>
  <si>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</si>
  <si>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</si>
  <si>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</si>
  <si>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</si>
  <si>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</si>
  <si>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</si>
  <si>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</si>
  <si>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</si>
  <si>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</si>
  <si>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</si>
  <si>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</si>
  <si>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</si>
  <si>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</si>
  <si>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</si>
  <si>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</si>
  <si>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</si>
  <si>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</si>
  <si>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</si>
  <si>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</si>
  <si>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</si>
  <si>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</si>
  <si>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</si>
  <si>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</si>
  <si>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</si>
  <si>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</si>
  <si>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</si>
  <si>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</si>
  <si>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</si>
  <si>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</si>
  <si>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</si>
  <si>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</si>
  <si>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</si>
  <si>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</si>
  <si>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</si>
  <si>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</si>
  <si>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</si>
  <si>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</si>
  <si>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</si>
  <si>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</si>
  <si>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</si>
  <si>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</si>
  <si>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</si>
  <si>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</si>
  <si>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</si>
  <si>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</si>
  <si>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</si>
  <si>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</si>
  <si>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</si>
  <si>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</si>
  <si>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</si>
  <si>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</si>
  <si>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</si>
  <si>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</si>
  <si>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</si>
  <si>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</si>
  <si>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</si>
  <si>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</si>
  <si>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</si>
  <si>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</si>
  <si>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</si>
  <si>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</si>
  <si>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</si>
  <si>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</si>
  <si>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</si>
  <si>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</si>
  <si>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</si>
  <si>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</si>
  <si>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</si>
  <si>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</si>
  <si>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</si>
  <si>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</si>
  <si>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</si>
  <si>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</si>
  <si>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</si>
  <si>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</si>
  <si>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</si>
  <si>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</si>
  <si>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</si>
  <si>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</si>
  <si>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</si>
  <si>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</si>
  <si>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</si>
  <si>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</si>
  <si>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</si>
  <si>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</si>
  <si>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</si>
  <si>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</si>
  <si>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</si>
  <si>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</si>
  <si>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</si>
  <si>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</si>
  <si>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</si>
  <si>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</si>
  <si>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</si>
  <si>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</si>
  <si>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</si>
  <si>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</si>
  <si>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</si>
  <si>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</si>
  <si>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</si>
  <si>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</si>
  <si>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</si>
  <si>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</si>
  <si>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</si>
  <si>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</si>
  <si>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</si>
  <si>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</si>
  <si>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</si>
  <si>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</si>
  <si>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</si>
  <si>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</si>
  <si>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</si>
  <si>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</si>
  <si>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</si>
  <si>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</si>
  <si>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</si>
  <si>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</si>
  <si>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</si>
  <si>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</si>
  <si>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</si>
  <si>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</si>
  <si>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</si>
  <si>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</si>
  <si>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</si>
  <si>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</si>
  <si>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</si>
  <si>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</si>
  <si>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</si>
  <si>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</si>
  <si>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</si>
  <si>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</si>
  <si>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</si>
  <si>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</si>
  <si>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</si>
  <si>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</si>
  <si>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</si>
  <si>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</si>
  <si>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</si>
  <si>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</si>
  <si>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</si>
  <si>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</si>
  <si>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</si>
  <si>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</si>
  <si>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</si>
  <si>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</si>
  <si>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</si>
  <si>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</si>
  <si>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</si>
  <si>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</si>
  <si>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</si>
  <si>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</si>
  <si>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</si>
  <si>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</si>
  <si>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</si>
  <si>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</si>
  <si>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</si>
  <si>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</si>
  <si>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</si>
  <si>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</si>
  <si>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</si>
  <si>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</si>
  <si>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</si>
  <si>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</si>
  <si>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</si>
  <si>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</si>
  <si>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</si>
  <si>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</si>
  <si>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</si>
  <si>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</si>
  <si>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</si>
  <si>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</si>
  <si>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</si>
  <si>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</si>
  <si>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</si>
  <si>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</si>
  <si>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</si>
  <si>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</si>
  <si>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</si>
  <si>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</si>
  <si>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</si>
  <si>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</si>
  <si>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</si>
  <si>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</si>
  <si>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</si>
  <si>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</si>
  <si>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</si>
  <si>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</si>
  <si>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</si>
  <si>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</si>
  <si>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</si>
  <si>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</si>
  <si>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</si>
  <si>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</si>
  <si>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</si>
  <si>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</si>
  <si>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</si>
  <si>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</si>
  <si>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</si>
  <si>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</si>
  <si>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</si>
  <si>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</si>
  <si>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</si>
  <si>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</si>
  <si>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</si>
  <si>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</si>
  <si>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</si>
  <si>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</si>
  <si>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</si>
  <si>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</si>
  <si>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</si>
  <si>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</si>
  <si>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</si>
  <si>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</si>
  <si>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</si>
  <si>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</si>
  <si>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</si>
  <si>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</si>
  <si>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</si>
  <si>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</si>
  <si>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</si>
  <si>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</si>
  <si>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</si>
  <si>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</si>
  <si>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</si>
  <si>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</si>
  <si>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</si>
  <si>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</si>
  <si>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</si>
  <si>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</si>
  <si>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</si>
  <si>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</si>
  <si>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</si>
  <si>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</si>
  <si>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</si>
  <si>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</si>
  <si>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</si>
  <si>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</si>
  <si>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</si>
  <si>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</si>
  <si>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</si>
  <si>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</si>
  <si>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</si>
  <si>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</si>
  <si>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</si>
  <si>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</si>
  <si>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</si>
  <si>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</si>
  <si>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</si>
  <si>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</si>
  <si>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</si>
  <si>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</si>
  <si>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</si>
  <si>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</si>
  <si>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</si>
  <si>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</si>
  <si>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</si>
  <si>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</si>
  <si>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</si>
  <si>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</si>
  <si>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</si>
  <si>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</si>
  <si>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</si>
  <si>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</si>
  <si>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</si>
  <si>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</si>
  <si>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</si>
  <si>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</si>
  <si>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</si>
  <si>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</si>
  <si>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</si>
  <si>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</si>
  <si>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</si>
  <si>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</si>
  <si>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</si>
  <si>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</si>
  <si>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</si>
  <si>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</si>
  <si>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</si>
  <si>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</si>
  <si>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</si>
  <si>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</si>
  <si>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</si>
  <si>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</si>
  <si>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</si>
  <si>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</si>
  <si>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</si>
  <si>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</si>
  <si>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</si>
  <si>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</si>
  <si>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</si>
  <si>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</si>
  <si>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</si>
  <si>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</si>
  <si>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</si>
  <si>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</si>
  <si>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</si>
  <si>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</si>
  <si>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</si>
  <si>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</si>
  <si>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</si>
  <si>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</si>
  <si>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</si>
  <si>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</si>
  <si>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</si>
  <si>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</si>
  <si>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</si>
  <si>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</si>
  <si>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</si>
  <si>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</si>
  <si>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</si>
  <si>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</si>
  <si>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</si>
  <si>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</si>
  <si>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</si>
  <si>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</si>
  <si>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</si>
  <si>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</si>
  <si>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</si>
  <si>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</si>
  <si>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</si>
  <si>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</si>
  <si>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</si>
  <si>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</si>
  <si>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</si>
  <si>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</si>
  <si>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</si>
  <si>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</si>
  <si>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</si>
  <si>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</si>
  <si>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</si>
  <si>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</si>
  <si>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</si>
  <si>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</si>
  <si>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</si>
  <si>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</si>
  <si>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</si>
  <si>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</si>
  <si>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</si>
  <si>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</si>
  <si>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</si>
  <si>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</si>
  <si>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</si>
  <si>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</si>
  <si>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</si>
  <si>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</si>
  <si>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</si>
  <si>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</si>
  <si>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</si>
  <si>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</si>
  <si>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</si>
  <si>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</si>
  <si>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</si>
  <si>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</si>
  <si>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</si>
  <si>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</si>
  <si>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</si>
  <si>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</si>
  <si>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</si>
  <si>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</si>
  <si>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</si>
  <si>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</si>
  <si>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</si>
  <si>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</si>
  <si>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</si>
  <si>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</si>
  <si>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</si>
  <si>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</si>
  <si>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</si>
  <si>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</si>
  <si>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</si>
  <si>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</si>
  <si>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</si>
  <si>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</si>
  <si>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</si>
  <si>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</si>
  <si>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</si>
  <si>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</si>
  <si>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</si>
  <si>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</si>
  <si>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</si>
  <si>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</si>
  <si>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</si>
  <si>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</si>
  <si>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</si>
  <si>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</si>
  <si>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</si>
  <si>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</si>
  <si>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</si>
  <si>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</si>
  <si>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</si>
  <si>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</si>
  <si>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</si>
  <si>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</si>
  <si>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</si>
  <si>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</si>
  <si>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</si>
  <si>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</si>
  <si>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</si>
  <si>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</si>
  <si>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</si>
  <si>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</si>
  <si>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</si>
  <si>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</si>
  <si>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</si>
  <si>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</si>
  <si>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</si>
  <si>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</si>
  <si>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</si>
  <si>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</si>
  <si>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</si>
  <si>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</si>
  <si>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</si>
  <si>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</si>
  <si>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</si>
  <si>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</si>
  <si>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</si>
  <si>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</si>
  <si>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</si>
  <si>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</si>
  <si>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</si>
  <si>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</si>
  <si>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</si>
  <si>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</si>
  <si>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</si>
  <si>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</si>
  <si>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</si>
  <si>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</si>
  <si>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</si>
  <si>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</si>
  <si>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</si>
  <si>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</si>
  <si>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</si>
  <si>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</si>
  <si>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</si>
  <si>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</si>
  <si>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</si>
  <si>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</si>
  <si>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</si>
  <si>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</si>
  <si>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</si>
  <si>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</si>
  <si>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</si>
  <si>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</si>
  <si>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</si>
  <si>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</si>
  <si>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</si>
  <si>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</si>
  <si>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</si>
  <si>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</si>
  <si>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</si>
  <si>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</si>
  <si>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</si>
  <si>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</si>
  <si>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</si>
  <si>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</si>
  <si>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</si>
  <si>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</si>
  <si>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</si>
  <si>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</si>
  <si>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</si>
  <si>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</si>
  <si>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</si>
  <si>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</si>
  <si>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</si>
  <si>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</si>
  <si>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</si>
  <si>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</si>
  <si>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</si>
  <si>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</si>
  <si>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</si>
  <si>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</si>
  <si>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</si>
  <si>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</si>
  <si>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</si>
  <si>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</si>
  <si>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</si>
  <si>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</si>
  <si>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</si>
  <si>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</si>
  <si>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</si>
  <si>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</si>
  <si>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</si>
  <si>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</si>
  <si>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</si>
  <si>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</si>
  <si>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</si>
  <si>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</si>
  <si>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</si>
  <si>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</si>
  <si>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</si>
  <si>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</si>
  <si>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</si>
  <si>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</si>
  <si>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</si>
  <si>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</si>
  <si>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</si>
  <si>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</si>
  <si>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</si>
  <si>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</si>
  <si>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</si>
  <si>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</si>
  <si>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</si>
  <si>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</si>
  <si>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</si>
  <si>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</si>
  <si>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</si>
  <si>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</si>
  <si>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</si>
  <si>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</si>
  <si>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</si>
  <si>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</si>
  <si>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</si>
  <si>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</si>
  <si>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</si>
  <si>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</si>
  <si>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</si>
  <si>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</si>
  <si>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</si>
  <si>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</si>
  <si>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</si>
  <si>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</si>
  <si>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</si>
  <si>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</si>
  <si>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</si>
  <si>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</si>
  <si>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</si>
  <si>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</si>
  <si>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</si>
  <si>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</si>
  <si>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</si>
  <si>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</si>
  <si>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</si>
  <si>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</si>
  <si>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</si>
  <si>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</si>
  <si>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</si>
  <si>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</si>
  <si>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</si>
  <si>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</si>
  <si>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</si>
  <si>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</si>
  <si>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</si>
  <si>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</si>
  <si>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</si>
  <si>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</si>
  <si>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</si>
  <si>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</si>
  <si>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</si>
  <si>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</si>
  <si>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</si>
  <si>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</si>
  <si>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</si>
  <si>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</si>
  <si>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</si>
  <si>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</si>
  <si>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</si>
  <si>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</si>
  <si>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</si>
  <si>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</si>
  <si>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</si>
  <si>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</si>
  <si>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</si>
  <si>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</si>
  <si>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</si>
  <si>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</si>
  <si>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</si>
  <si>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</si>
  <si>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</si>
  <si>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</si>
  <si>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</si>
  <si>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</si>
  <si>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</si>
  <si>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</si>
  <si>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</si>
  <si>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</si>
  <si>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</si>
  <si>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</si>
  <si>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</si>
  <si>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</si>
  <si>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</si>
  <si>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</si>
  <si>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</si>
  <si>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</si>
  <si>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</si>
  <si>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</si>
  <si>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</si>
  <si>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</si>
  <si>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</si>
  <si>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</si>
  <si>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</si>
  <si>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</si>
  <si>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</si>
  <si>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</si>
  <si>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</si>
  <si>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</si>
  <si>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</si>
  <si>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</si>
  <si>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</si>
  <si>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</si>
  <si>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</si>
  <si>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</si>
  <si>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</si>
  <si>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</si>
  <si>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</si>
  <si>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</si>
  <si>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</si>
  <si>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</si>
  <si>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</si>
  <si>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</si>
  <si>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</si>
  <si>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</si>
  <si>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</si>
  <si>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</si>
  <si>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</si>
  <si>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</si>
  <si>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</si>
  <si>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</si>
  <si>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</si>
  <si>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</si>
  <si>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</si>
  <si>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</si>
  <si>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</si>
  <si>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</si>
  <si>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</si>
  <si>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</si>
  <si>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</si>
  <si>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</si>
  <si>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</si>
  <si>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</si>
  <si>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</si>
  <si>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</si>
  <si>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</si>
  <si>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</si>
  <si>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</si>
  <si>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</si>
  <si>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</si>
  <si>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</si>
  <si>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</si>
  <si>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</si>
  <si>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</si>
  <si>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</si>
  <si>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</si>
  <si>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</si>
  <si>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</si>
  <si>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</si>
  <si>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</si>
  <si>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</si>
  <si>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</si>
  <si>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</si>
  <si>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</si>
  <si>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</si>
  <si>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</si>
  <si>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</si>
  <si>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</si>
  <si>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</si>
  <si>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</si>
  <si>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</si>
  <si>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</si>
  <si>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</si>
  <si>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</si>
  <si>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</si>
  <si>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</si>
  <si>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</si>
  <si>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</si>
  <si>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</si>
  <si>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</si>
  <si>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</si>
  <si>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</si>
  <si>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</si>
  <si>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</si>
  <si>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</si>
  <si>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</si>
  <si>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</si>
  <si>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</si>
  <si>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</si>
  <si>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</si>
  <si>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</si>
  <si>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</si>
  <si>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</si>
  <si>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</si>
  <si>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</si>
  <si>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</si>
  <si>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</si>
  <si>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</si>
  <si>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</si>
  <si>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</si>
  <si>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</si>
  <si>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</si>
  <si>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</si>
  <si>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</si>
  <si>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</si>
  <si>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</si>
  <si>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</si>
  <si>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</si>
  <si>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</si>
  <si>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</si>
  <si>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</si>
  <si>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</si>
  <si>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</si>
  <si>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</si>
  <si>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</si>
  <si>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</si>
  <si>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</si>
  <si>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</si>
  <si>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</si>
  <si>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</si>
  <si>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</si>
  <si>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</si>
  <si>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</si>
  <si>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</si>
  <si>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</si>
  <si>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</si>
  <si>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</si>
  <si>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</si>
  <si>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</si>
  <si>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</si>
  <si>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</si>
  <si>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</si>
  <si>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</si>
  <si>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</si>
  <si>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</si>
  <si>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</si>
  <si>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</si>
  <si>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</si>
  <si>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</si>
  <si>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</si>
  <si>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</si>
  <si>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</si>
  <si>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</si>
  <si>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</si>
  <si>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</si>
  <si>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</si>
  <si>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</si>
  <si>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</si>
  <si>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</si>
  <si>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</si>
  <si>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</si>
  <si>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</si>
  <si>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</si>
  <si>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</si>
  <si>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</si>
  <si>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</si>
  <si>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</si>
  <si>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</si>
  <si>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</si>
  <si>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</si>
  <si>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</si>
  <si>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</si>
  <si>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</si>
  <si>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</si>
  <si>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</si>
  <si>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</si>
  <si>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</si>
  <si>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</si>
  <si>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</si>
  <si>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</si>
  <si>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</si>
  <si>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</si>
  <si>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</si>
  <si>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</si>
  <si>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</si>
  <si>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</si>
  <si>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</si>
  <si>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</si>
  <si>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</si>
  <si>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</si>
  <si>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</si>
  <si>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</si>
  <si>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</si>
  <si>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</si>
  <si>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</si>
  <si>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</si>
  <si>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</si>
  <si>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</si>
  <si>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</si>
  <si>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</si>
  <si>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</si>
  <si>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</si>
  <si>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</si>
  <si>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</si>
  <si>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</si>
  <si>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</si>
  <si>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</si>
  <si>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</si>
  <si>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</si>
  <si>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</si>
  <si>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</si>
  <si>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</si>
  <si>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</si>
  <si>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</si>
  <si>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</si>
  <si>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</si>
  <si>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</si>
  <si>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</si>
  <si>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</si>
  <si>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</si>
  <si>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</si>
  <si>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</si>
  <si>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</si>
  <si>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</si>
  <si>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</si>
  <si>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</si>
  <si>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</si>
  <si>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</si>
  <si>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</si>
  <si>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</si>
  <si>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</si>
  <si>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</si>
  <si>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</si>
  <si>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</si>
  <si>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</si>
  <si>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</si>
  <si>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</si>
  <si>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</si>
  <si>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</si>
  <si>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</si>
  <si>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</si>
  <si>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</si>
  <si>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</si>
  <si>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</si>
  <si>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</si>
  <si>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</si>
  <si>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</si>
  <si>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</si>
  <si>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</si>
  <si>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</si>
  <si>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</si>
  <si>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</si>
  <si>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</si>
  <si>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</si>
  <si>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</si>
  <si>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</si>
  <si>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</si>
  <si>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</si>
  <si>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</si>
  <si>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</si>
  <si>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</si>
  <si>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</si>
  <si>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</si>
  <si>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</si>
  <si>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</si>
  <si>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</si>
  <si>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</si>
  <si>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</si>
  <si>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</si>
  <si>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</si>
  <si>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</si>
  <si>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</si>
  <si>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</si>
  <si>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</si>
  <si>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</si>
  <si>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</si>
  <si>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</si>
  <si>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</si>
  <si>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</si>
  <si>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</si>
  <si>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</si>
  <si>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</si>
  <si>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</si>
  <si>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</si>
  <si>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</si>
  <si>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</si>
  <si>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</si>
  <si>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</si>
  <si>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</si>
  <si>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</si>
  <si>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</si>
  <si>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</si>
  <si>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</si>
  <si>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</si>
  <si>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</si>
  <si>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</si>
  <si>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</si>
  <si>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</si>
  <si>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</si>
  <si>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</si>
  <si>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</si>
  <si>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</si>
  <si>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</si>
  <si>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</si>
  <si>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</si>
  <si>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</si>
  <si>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</si>
  <si>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</si>
  <si>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</si>
  <si>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</si>
  <si>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</si>
  <si>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</si>
  <si>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</si>
  <si>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</si>
  <si>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</si>
  <si>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</si>
  <si>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</si>
  <si>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</si>
  <si>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</si>
  <si>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</si>
  <si>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</si>
  <si>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</si>
  <si>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</si>
  <si>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</si>
  <si>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</si>
  <si>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</si>
  <si>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</si>
  <si>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</si>
  <si>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</si>
  <si>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</si>
  <si>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</si>
  <si>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</si>
  <si>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</si>
  <si>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</si>
  <si>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</si>
  <si>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</si>
  <si>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</si>
  <si>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</si>
  <si>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</si>
  <si>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</si>
  <si>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</si>
  <si>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</si>
  <si>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</si>
  <si>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</si>
  <si>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</si>
  <si>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</si>
  <si>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</si>
  <si>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</si>
  <si>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</si>
  <si>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</si>
  <si>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</si>
  <si>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</si>
  <si>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</si>
  <si>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</si>
  <si>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</si>
  <si>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</si>
  <si>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</si>
  <si>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</si>
  <si>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</si>
  <si>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</si>
  <si>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</si>
  <si>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</si>
  <si>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</si>
  <si>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</si>
  <si>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</si>
  <si>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</si>
  <si>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</si>
  <si>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</si>
  <si>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</si>
  <si>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</si>
  <si>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</si>
  <si>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</si>
  <si>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</si>
  <si>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</si>
  <si>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</si>
  <si>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</si>
  <si>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</si>
  <si>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</si>
  <si>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</si>
  <si>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</si>
  <si>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</si>
  <si>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</si>
  <si>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</si>
  <si>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</si>
  <si>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</si>
  <si>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</si>
  <si>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</si>
  <si>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</si>
  <si>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</si>
  <si>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</si>
  <si>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</si>
  <si>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</si>
  <si>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</si>
  <si>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</si>
  <si>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</si>
  <si>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</si>
  <si>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</si>
  <si>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</si>
  <si>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</si>
  <si>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</si>
  <si>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</si>
  <si>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</si>
  <si>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</si>
  <si>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</si>
  <si>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</si>
  <si>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</si>
  <si>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</si>
  <si>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</si>
  <si>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</si>
  <si>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</si>
  <si>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</si>
  <si>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</si>
  <si>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</si>
  <si>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</si>
  <si>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</si>
  <si>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</si>
  <si>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</si>
  <si>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</si>
  <si>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</si>
  <si>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</si>
  <si>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</si>
  <si>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</si>
  <si>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</si>
  <si>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</si>
  <si>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</si>
  <si>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</si>
  <si>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</si>
  <si>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</si>
  <si>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</si>
  <si>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</si>
  <si>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</si>
  <si>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</si>
  <si>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</si>
  <si>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</si>
  <si>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</si>
  <si>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</si>
  <si>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</si>
  <si>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</si>
  <si>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</si>
  <si>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</si>
  <si>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</si>
  <si>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</si>
  <si>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</si>
  <si>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</si>
  <si>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</si>
  <si>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</si>
  <si>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</si>
  <si>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</si>
  <si>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</si>
  <si>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</si>
  <si>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</si>
  <si>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</si>
  <si>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</si>
  <si>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</si>
  <si>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</si>
  <si>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</si>
  <si>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</si>
  <si>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</si>
  <si>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</si>
  <si>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</si>
  <si>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</si>
  <si>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</si>
  <si>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</si>
  <si>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</si>
  <si>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</si>
  <si>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</si>
  <si>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</si>
  <si>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</si>
  <si>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</si>
  <si>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</si>
  <si>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</si>
  <si>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</si>
  <si>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</si>
  <si>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</si>
  <si>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</si>
  <si>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</si>
  <si>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</si>
  <si>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</si>
  <si>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</si>
  <si>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</si>
  <si>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</si>
  <si>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</si>
  <si>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</si>
  <si>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</si>
  <si>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</si>
  <si>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</si>
  <si>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</si>
  <si>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</si>
  <si>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</si>
  <si>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</si>
  <si>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</si>
  <si>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</si>
  <si>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</si>
  <si>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</si>
  <si>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</si>
  <si>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</si>
  <si>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</si>
  <si>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</si>
  <si>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</si>
  <si>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</si>
  <si>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</si>
  <si>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</si>
  <si>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</si>
  <si>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</si>
  <si>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</si>
  <si>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</si>
  <si>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</si>
  <si>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</si>
  <si>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</si>
  <si>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</si>
  <si>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</si>
  <si>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</si>
  <si>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</si>
  <si>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</si>
  <si>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</si>
  <si>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</si>
  <si>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</si>
  <si>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</si>
  <si>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</si>
  <si>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</si>
  <si>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</si>
  <si>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</si>
  <si>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</si>
  <si>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</si>
  <si>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</si>
  <si>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</si>
  <si>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</si>
  <si>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</si>
  <si>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</si>
  <si>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</si>
  <si>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</si>
  <si>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</si>
  <si>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</si>
  <si>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</si>
  <si>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</si>
  <si>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</si>
  <si>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</si>
  <si>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</si>
  <si>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</si>
  <si>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</si>
  <si>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</si>
  <si>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</si>
  <si>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</si>
  <si>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</si>
  <si>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</si>
  <si>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</si>
  <si>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</si>
  <si>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</si>
  <si>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</si>
  <si>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</si>
  <si>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</si>
  <si>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</si>
  <si>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</si>
  <si>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</si>
  <si>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</si>
  <si>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</si>
  <si>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</si>
  <si>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</si>
  <si>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</si>
  <si>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</si>
  <si>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</si>
  <si>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</si>
  <si>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</si>
  <si>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</si>
  <si>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</si>
  <si>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</si>
  <si>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</si>
  <si>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</si>
  <si>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</si>
  <si>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</si>
  <si>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</si>
  <si>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</si>
  <si>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</si>
  <si>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</si>
  <si>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</si>
  <si>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</si>
  <si>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</si>
  <si>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</si>
  <si>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</si>
  <si>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</si>
  <si>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</si>
  <si>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</si>
  <si>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</si>
  <si>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</si>
  <si>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</si>
  <si>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</si>
  <si>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</si>
  <si>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</si>
  <si>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</si>
  <si>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</si>
  <si>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</si>
  <si>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</si>
  <si>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</si>
  <si>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</si>
  <si>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</si>
  <si>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</si>
  <si>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</si>
  <si>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</si>
  <si>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</si>
  <si>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</si>
  <si>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</si>
  <si>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</si>
  <si>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</si>
  <si>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</si>
  <si>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</si>
  <si>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</si>
  <si>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</si>
  <si>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</si>
  <si>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</si>
  <si>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</si>
  <si>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</si>
  <si>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</si>
  <si>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</si>
  <si>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</si>
  <si>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</si>
  <si>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</si>
  <si>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</si>
  <si>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</si>
  <si>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</si>
  <si>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</si>
  <si>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</si>
  <si>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</si>
  <si>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</si>
  <si>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</si>
  <si>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</si>
  <si>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</si>
  <si>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</si>
  <si>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</si>
  <si>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</si>
  <si>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</si>
  <si>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</si>
  <si>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</si>
  <si>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</si>
  <si>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</si>
  <si>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</si>
  <si>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</si>
  <si>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</si>
  <si>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</si>
  <si>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</si>
  <si>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</si>
  <si>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</si>
  <si>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</si>
  <si>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</si>
  <si>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</si>
  <si>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</si>
  <si>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</si>
  <si>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</si>
  <si>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</si>
  <si>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</si>
  <si>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</si>
  <si>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</si>
  <si>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</si>
  <si>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</si>
  <si>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</si>
  <si>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</si>
  <si>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</si>
  <si>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</si>
  <si>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</si>
  <si>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</si>
  <si>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</si>
  <si>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</si>
  <si>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</si>
  <si>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</si>
  <si>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</si>
  <si>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</si>
  <si>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</si>
  <si>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</si>
  <si>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</si>
  <si>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</si>
  <si>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</si>
  <si>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</si>
  <si>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</si>
  <si>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</si>
  <si>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</si>
  <si>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</si>
  <si>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</si>
  <si>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</si>
  <si>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</si>
  <si>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</si>
  <si>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</si>
  <si>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</si>
  <si>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</si>
  <si>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</si>
  <si>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</si>
  <si>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</si>
  <si>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</si>
  <si>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</si>
  <si>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</si>
  <si>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</si>
  <si>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</si>
  <si>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</si>
  <si>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</si>
  <si>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</si>
  <si>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</si>
  <si>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</si>
  <si>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</si>
  <si>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</si>
  <si>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</si>
  <si>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</si>
  <si>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</si>
  <si>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</si>
  <si>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</si>
  <si>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</si>
  <si>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</si>
  <si>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</si>
  <si>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</si>
  <si>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</si>
  <si>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</si>
  <si>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</si>
  <si>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</si>
  <si>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</si>
  <si>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</si>
  <si>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</si>
  <si>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</si>
  <si>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</si>
  <si>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</si>
  <si>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</si>
  <si>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</si>
  <si>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</si>
  <si>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</si>
  <si>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</si>
  <si>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</si>
  <si>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</si>
  <si>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</si>
  <si>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</si>
  <si>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</si>
  <si>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</si>
  <si>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</si>
  <si>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</si>
  <si>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</si>
  <si>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</si>
  <si>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</si>
  <si>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</si>
  <si>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</si>
  <si>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</si>
  <si>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</si>
  <si>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</si>
  <si>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</si>
  <si>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</si>
  <si>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</si>
  <si>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</si>
  <si>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</si>
  <si>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</si>
  <si>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</si>
  <si>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</si>
  <si>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</si>
  <si>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</si>
  <si>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</si>
  <si>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</si>
  <si>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</si>
  <si>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</si>
  <si>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</si>
  <si>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</si>
  <si>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</si>
  <si>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</si>
  <si>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</si>
  <si>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</si>
  <si>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</si>
  <si>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</si>
  <si>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</si>
  <si>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</si>
  <si>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</si>
  <si>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</si>
  <si>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</si>
  <si>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</si>
  <si>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</si>
  <si>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</si>
  <si>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</si>
  <si>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</si>
  <si>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</si>
  <si>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</si>
  <si>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</si>
  <si>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</si>
  <si>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</si>
  <si>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</si>
  <si>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</si>
  <si>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</si>
  <si>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</si>
  <si>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</si>
  <si>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</si>
  <si>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</si>
  <si>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</si>
  <si>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</si>
  <si>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</si>
  <si>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</si>
  <si>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</si>
  <si>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</si>
  <si>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</si>
  <si>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</si>
  <si>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</si>
  <si>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</si>
  <si>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</si>
  <si>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</si>
  <si>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</si>
  <si>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</si>
  <si>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</si>
  <si>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</si>
  <si>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</si>
  <si>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</si>
  <si>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</si>
  <si>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</si>
  <si>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</si>
  <si>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</si>
  <si>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</si>
  <si>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</si>
  <si>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</si>
  <si>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</si>
  <si>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</si>
  <si>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</si>
  <si>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</si>
  <si>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</si>
  <si>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</si>
  <si>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</si>
  <si>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</si>
  <si>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</si>
  <si>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</si>
  <si>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</si>
  <si>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</si>
  <si>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</si>
  <si>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</si>
  <si>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</si>
  <si>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</si>
  <si>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</si>
  <si>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</si>
  <si>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</si>
  <si>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</si>
  <si>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</si>
  <si>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</si>
  <si>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</si>
  <si>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</si>
  <si>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</si>
  <si>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</si>
  <si>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</si>
  <si>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</si>
  <si>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</si>
  <si>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</si>
  <si>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</si>
  <si>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</si>
  <si>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</si>
  <si>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</si>
  <si>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</si>
  <si>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</si>
  <si>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</si>
  <si>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</si>
  <si>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</si>
  <si>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</si>
  <si>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</si>
  <si>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</si>
  <si>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</si>
  <si>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</si>
  <si>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</si>
  <si>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</si>
  <si>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</si>
  <si>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</si>
  <si>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</si>
  <si>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</si>
  <si>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</si>
  <si>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</si>
  <si>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</si>
  <si>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</si>
  <si>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</si>
  <si>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</si>
  <si>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</si>
  <si>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</si>
  <si>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</si>
  <si>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</si>
  <si>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</si>
  <si>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</si>
  <si>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</si>
  <si>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</si>
  <si>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</si>
  <si>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</si>
  <si>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</si>
  <si>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</si>
  <si>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</si>
  <si>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</si>
  <si>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</si>
  <si>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</si>
  <si>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</si>
  <si>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</si>
  <si>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</si>
  <si>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</si>
  <si>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</si>
  <si>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</si>
  <si>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</si>
  <si>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</si>
  <si>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</si>
  <si>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</si>
  <si>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</si>
  <si>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</si>
  <si>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</si>
  <si>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</si>
  <si>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</si>
  <si>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</si>
  <si>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</si>
  <si>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</si>
  <si>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</si>
  <si>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</si>
  <si>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</si>
  <si>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</si>
  <si>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</si>
  <si>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</si>
  <si>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</si>
  <si>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</si>
  <si>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</si>
  <si>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</si>
  <si>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</si>
  <si>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</si>
  <si>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</si>
  <si>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</si>
  <si>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</si>
  <si>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</si>
  <si>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</si>
  <si>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</si>
  <si>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</si>
  <si>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</si>
  <si>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</si>
  <si>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</si>
  <si>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</si>
  <si>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</si>
  <si>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</si>
  <si>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</si>
  <si>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</si>
  <si>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</si>
  <si>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</si>
  <si>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</si>
  <si>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</si>
  <si>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</si>
  <si>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</si>
  <si>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</si>
  <si>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</si>
  <si>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</si>
  <si>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</si>
  <si>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</si>
  <si>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</si>
  <si>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</si>
  <si>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</si>
  <si>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</si>
  <si>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</si>
  <si>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</si>
  <si>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</si>
  <si>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</si>
  <si>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</si>
  <si>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</si>
  <si>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</si>
  <si>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</si>
  <si>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</si>
  <si>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</si>
  <si>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</si>
  <si>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</si>
  <si>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</si>
  <si>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</si>
  <si>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</si>
  <si>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</si>
  <si>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</si>
  <si>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</si>
  <si>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</si>
  <si>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</si>
  <si>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</si>
  <si>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</si>
  <si>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</si>
  <si>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</si>
  <si>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</si>
  <si>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</si>
  <si>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</si>
  <si>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</si>
  <si>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</si>
  <si>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</si>
  <si>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</si>
  <si>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</si>
  <si>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</si>
  <si>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</si>
  <si>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</si>
  <si>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</si>
  <si>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</si>
  <si>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</si>
  <si>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</si>
  <si>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</si>
  <si>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</si>
  <si>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</si>
  <si>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</si>
  <si>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</si>
  <si>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</si>
  <si>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</si>
  <si>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</si>
  <si>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</si>
  <si>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</si>
  <si>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</si>
  <si>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</si>
  <si>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</si>
  <si>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</si>
  <si>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</si>
  <si>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</si>
  <si>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</si>
  <si>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</si>
  <si>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</si>
  <si>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</si>
  <si>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</si>
  <si>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</si>
  <si>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</si>
  <si>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</si>
  <si>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</si>
  <si>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</si>
  <si>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</si>
  <si>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</si>
  <si>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</si>
  <si>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</si>
  <si>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</si>
  <si>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</si>
  <si>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</si>
  <si>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</si>
  <si>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</si>
  <si>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</si>
  <si>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</si>
  <si>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</si>
  <si>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</si>
  <si>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</si>
  <si>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</si>
  <si>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</si>
  <si>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</si>
  <si>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</si>
  <si>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</si>
  <si>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</si>
  <si>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</si>
  <si>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</si>
  <si>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</si>
  <si>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</si>
  <si>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</si>
  <si>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</si>
  <si>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</si>
  <si>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</si>
  <si>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</si>
  <si>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</si>
  <si>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</si>
  <si>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</si>
  <si>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</si>
  <si>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</si>
  <si>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</si>
  <si>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</si>
  <si>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</si>
  <si>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</si>
  <si>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</si>
  <si>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</si>
  <si>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</si>
  <si>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</si>
  <si>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</si>
  <si>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</si>
  <si>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</si>
  <si>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</si>
  <si>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</si>
  <si>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</si>
  <si>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</si>
  <si>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</si>
  <si>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</si>
  <si>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</si>
  <si>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</si>
  <si>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</si>
  <si>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</si>
  <si>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</si>
  <si>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</si>
  <si>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</si>
  <si>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</si>
  <si>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</si>
  <si>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</si>
  <si>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</si>
  <si>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</si>
  <si>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</si>
  <si>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</si>
  <si>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</si>
  <si>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</si>
  <si>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</si>
  <si>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</si>
  <si>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</si>
  <si>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</si>
  <si>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</si>
  <si>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</si>
  <si>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</si>
  <si>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</si>
  <si>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</si>
  <si>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</si>
  <si>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</si>
  <si>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</si>
  <si>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</si>
  <si>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</si>
  <si>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</si>
  <si>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</si>
  <si>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</si>
  <si>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</si>
  <si>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</si>
  <si>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</si>
  <si>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</si>
  <si>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</si>
  <si>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</si>
  <si>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</si>
  <si>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</si>
  <si>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</si>
  <si>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</si>
  <si>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</si>
  <si>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</si>
  <si>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</si>
  <si>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</si>
  <si>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</si>
  <si>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</si>
  <si>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</si>
  <si>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</si>
  <si>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</si>
  <si>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</si>
  <si>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</si>
  <si>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</si>
  <si>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</si>
  <si>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</si>
  <si>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</si>
  <si>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</si>
  <si>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</si>
  <si>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</si>
  <si>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</si>
  <si>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</si>
  <si>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</si>
  <si>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</si>
  <si>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</si>
  <si>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</si>
  <si>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</si>
  <si>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</si>
  <si>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</si>
  <si>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</si>
  <si>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</si>
  <si>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</si>
  <si>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</si>
  <si>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</si>
  <si>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</si>
  <si>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</si>
  <si>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</si>
  <si>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</si>
  <si>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</si>
  <si>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</si>
  <si>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</si>
  <si>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</si>
  <si>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</si>
  <si>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</si>
  <si>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</si>
  <si>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</si>
  <si>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</si>
  <si>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</si>
  <si>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</si>
  <si>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</si>
  <si>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</si>
  <si>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</si>
  <si>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</si>
  <si>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</si>
  <si>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</si>
  <si>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</si>
  <si>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</si>
  <si>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</si>
  <si>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</si>
  <si>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</si>
  <si>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</si>
  <si>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</si>
  <si>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</si>
  <si>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</si>
  <si>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</si>
  <si>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</si>
  <si>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</si>
  <si>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</si>
  <si>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</si>
  <si>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</si>
  <si>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</si>
  <si>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</si>
  <si>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</si>
  <si>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</si>
  <si>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</si>
  <si>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</si>
  <si>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</si>
  <si>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</si>
  <si>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</si>
  <si>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</si>
  <si>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</si>
  <si>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</si>
  <si>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</si>
  <si>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</si>
  <si>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</si>
  <si>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</si>
  <si>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</si>
  <si>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</si>
  <si>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</si>
  <si>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</si>
  <si>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</si>
  <si>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</si>
  <si>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</si>
  <si>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</si>
  <si>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</si>
  <si>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</si>
  <si>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</si>
  <si>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</si>
  <si>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</si>
  <si>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</si>
  <si>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</si>
  <si>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</si>
  <si>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</si>
  <si>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</si>
  <si>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</si>
  <si>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</si>
  <si>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</si>
  <si>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</si>
  <si>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</si>
  <si>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</si>
  <si>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</si>
  <si>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</si>
  <si>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</si>
  <si>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</si>
  <si>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</si>
  <si>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</si>
  <si>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</si>
  <si>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</si>
  <si>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</si>
  <si>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</si>
  <si>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</si>
  <si>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</si>
  <si>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</si>
  <si>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</si>
  <si>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</si>
  <si>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</si>
  <si>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</si>
  <si>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</si>
  <si>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</si>
  <si>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</si>
  <si>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</si>
  <si>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</si>
  <si>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</si>
  <si>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</si>
  <si>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</si>
  <si>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</si>
  <si>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</si>
  <si>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</si>
  <si>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</si>
  <si>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</si>
  <si>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</si>
  <si>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</si>
  <si>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</si>
  <si>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</si>
  <si>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</si>
  <si>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</si>
  <si>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</si>
  <si>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</si>
  <si>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</si>
  <si>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</si>
  <si>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</si>
  <si>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</si>
  <si>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</si>
  <si>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</si>
  <si>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</si>
  <si>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</si>
  <si>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</si>
  <si>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</si>
  <si>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</si>
  <si>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</si>
  <si>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</si>
  <si>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</si>
  <si>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</si>
  <si>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</si>
  <si>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</si>
  <si>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</si>
  <si>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</si>
  <si>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</si>
  <si>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</si>
  <si>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</si>
  <si>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</si>
  <si>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</si>
  <si>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</si>
  <si>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</si>
  <si>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</si>
  <si>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</si>
  <si>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</si>
  <si>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</si>
  <si>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</si>
  <si>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</si>
  <si>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</si>
  <si>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</si>
  <si>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</si>
  <si>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</si>
  <si>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</si>
  <si>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</si>
  <si>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</si>
  <si>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</si>
  <si>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</si>
  <si>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</si>
  <si>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</si>
  <si>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</si>
  <si>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</si>
  <si>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</si>
  <si>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</si>
  <si>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</si>
  <si>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</si>
  <si>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</si>
  <si>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</si>
  <si>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</si>
  <si>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</si>
  <si>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</si>
  <si>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</si>
  <si>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</si>
  <si>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</si>
  <si>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</si>
  <si>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</si>
  <si>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</si>
  <si>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</si>
  <si>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</si>
  <si>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</si>
  <si>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</si>
  <si>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</si>
  <si>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</si>
  <si>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</si>
  <si>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</si>
  <si>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</si>
  <si>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</si>
  <si>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</si>
  <si>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</si>
  <si>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</si>
  <si>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</si>
  <si>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</si>
  <si>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</si>
  <si>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</si>
  <si>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</si>
  <si>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</si>
  <si>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</si>
  <si>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</si>
  <si>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</si>
  <si>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</si>
  <si>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</si>
  <si>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</si>
  <si>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</si>
  <si>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</si>
  <si>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</si>
  <si>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</si>
  <si>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</si>
  <si>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</si>
  <si>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</si>
  <si>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</si>
  <si>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</si>
  <si>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</si>
  <si>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</si>
  <si>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</si>
  <si>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</si>
  <si>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</si>
  <si>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</si>
  <si>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</si>
  <si>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</si>
  <si>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</si>
  <si>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</si>
  <si>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</si>
  <si>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</si>
  <si>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</si>
  <si>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</si>
  <si>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</si>
  <si>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</si>
  <si>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</si>
  <si>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</si>
  <si>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</si>
  <si>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</si>
  <si>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</si>
  <si>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</si>
  <si>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</si>
  <si>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</si>
  <si>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</si>
  <si>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</si>
  <si>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</si>
  <si>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</si>
  <si>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</si>
  <si>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</si>
  <si>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</si>
  <si>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</si>
  <si>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</si>
  <si>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</si>
  <si>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</si>
  <si>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</si>
  <si>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</si>
  <si>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</si>
  <si>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</si>
  <si>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</si>
  <si>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</si>
  <si>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</si>
  <si>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</si>
  <si>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</si>
  <si>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</si>
  <si>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</si>
  <si>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</si>
  <si>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</si>
  <si>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</si>
  <si>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</si>
  <si>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</si>
  <si>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</si>
  <si>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</si>
  <si>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</si>
  <si>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</si>
  <si>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</si>
  <si>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</si>
  <si>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</si>
  <si>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</si>
  <si>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</si>
  <si>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</si>
  <si>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</si>
  <si>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</si>
  <si>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</si>
  <si>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</si>
  <si>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</si>
  <si>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</si>
  <si>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</si>
  <si>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</si>
  <si>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</si>
  <si>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</si>
  <si>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</si>
  <si>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</si>
  <si>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</si>
  <si>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</si>
  <si>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</si>
  <si>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</si>
  <si>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</si>
  <si>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</si>
  <si>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</si>
  <si>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</si>
  <si>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</si>
  <si>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</si>
  <si>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</si>
  <si>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</si>
  <si>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</si>
  <si>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</si>
  <si>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</si>
  <si>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</si>
  <si>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</si>
  <si>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</si>
  <si>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</si>
  <si>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</si>
  <si>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</si>
  <si>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</si>
  <si>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</si>
  <si>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</si>
  <si>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</si>
  <si>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</si>
  <si>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</si>
  <si>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</si>
  <si>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</si>
  <si>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</si>
  <si>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</si>
  <si>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</si>
  <si>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</si>
  <si>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</si>
  <si>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</si>
  <si>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</si>
  <si>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</si>
  <si>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</si>
  <si>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</si>
  <si>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</si>
  <si>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</si>
  <si>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</si>
  <si>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</si>
  <si>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</si>
  <si>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</si>
  <si>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</si>
  <si>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</si>
  <si>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</si>
  <si>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</si>
  <si>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</si>
  <si>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</si>
  <si>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</si>
  <si>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</si>
  <si>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</si>
  <si>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</si>
  <si>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</si>
  <si>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</si>
  <si>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</si>
  <si>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</si>
  <si>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</si>
  <si>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</si>
  <si>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</si>
  <si>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</si>
  <si>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</si>
  <si>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</si>
  <si>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</si>
  <si>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</si>
  <si>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</si>
  <si>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</si>
  <si>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</si>
  <si>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</si>
  <si>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</si>
  <si>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</si>
  <si>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</si>
  <si>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</si>
  <si>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</si>
  <si>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</si>
  <si>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</si>
  <si>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</si>
  <si>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</si>
  <si>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</si>
  <si>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</si>
  <si>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</si>
  <si>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</si>
  <si>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</si>
  <si>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</si>
  <si>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</si>
  <si>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</si>
  <si>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</si>
  <si>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</si>
  <si>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</si>
  <si>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</si>
  <si>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</si>
  <si>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</si>
  <si>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</si>
  <si>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</si>
  <si>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</si>
  <si>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</si>
  <si>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</si>
  <si>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</si>
  <si>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</si>
  <si>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</si>
  <si>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</si>
  <si>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</si>
  <si>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</si>
  <si>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</si>
  <si>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</si>
  <si>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</si>
  <si>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</si>
  <si>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</si>
  <si>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</si>
  <si>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</si>
  <si>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</si>
  <si>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</si>
  <si>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</si>
  <si>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</si>
  <si>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</si>
  <si>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</si>
  <si>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</si>
  <si>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</si>
  <si>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</si>
  <si>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</si>
  <si>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</si>
  <si>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</si>
  <si>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</si>
  <si>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</si>
  <si>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</si>
  <si>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</si>
  <si>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</si>
  <si>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</si>
  <si>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</si>
  <si>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</si>
  <si>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</si>
  <si>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</si>
  <si>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</si>
  <si>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</si>
  <si>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</si>
  <si>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</si>
  <si>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</si>
  <si>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</si>
  <si>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</si>
  <si>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</si>
  <si>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</si>
  <si>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</si>
  <si>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</si>
  <si>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</si>
  <si>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</si>
  <si>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</si>
  <si>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</si>
  <si>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</si>
  <si>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</si>
  <si>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</si>
  <si>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</si>
  <si>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</si>
  <si>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</si>
  <si>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</si>
  <si>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</si>
  <si>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</si>
  <si>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</si>
  <si>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</si>
  <si>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</si>
  <si>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</si>
  <si>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</si>
  <si>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</si>
  <si>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</si>
  <si>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</si>
  <si>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</si>
  <si>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</si>
  <si>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</si>
  <si>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</si>
  <si>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</si>
  <si>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</si>
  <si>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</si>
  <si>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</si>
  <si>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</si>
  <si>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</si>
  <si>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</si>
  <si>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</si>
  <si>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</si>
  <si>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</si>
  <si>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</si>
  <si>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</si>
  <si>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</si>
  <si>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</si>
  <si>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</si>
  <si>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</si>
  <si>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</si>
  <si>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</si>
  <si>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</si>
  <si>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</si>
  <si>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</si>
  <si>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</si>
  <si>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</si>
  <si>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</si>
  <si>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</si>
  <si>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</si>
  <si>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</si>
  <si>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</si>
  <si>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</si>
  <si>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</si>
  <si>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</si>
  <si>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</si>
  <si>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</si>
  <si>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</si>
  <si>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</si>
  <si>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</si>
  <si>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</si>
  <si>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</si>
  <si>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</si>
  <si>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</si>
  <si>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</si>
  <si>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</si>
  <si>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</si>
  <si>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</si>
  <si>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</si>
  <si>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</si>
  <si>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</si>
  <si>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</si>
  <si>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</si>
  <si>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</si>
  <si>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</si>
  <si>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</si>
  <si>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</si>
  <si>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</si>
  <si>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</si>
  <si>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</si>
  <si>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</si>
  <si>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</si>
  <si>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</si>
  <si>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</si>
  <si>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</si>
  <si>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</si>
  <si>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</si>
  <si>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</si>
  <si>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</si>
  <si>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</si>
  <si>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</si>
  <si>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</si>
  <si>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</si>
  <si>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</si>
  <si>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</si>
  <si>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</si>
  <si>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</si>
  <si>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</si>
  <si>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</si>
  <si>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</si>
  <si>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</si>
  <si>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</si>
  <si>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</si>
  <si>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</si>
  <si>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</si>
  <si>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</si>
  <si>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</si>
  <si>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</si>
  <si>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</si>
  <si>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</si>
  <si>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</si>
  <si>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</si>
  <si>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</si>
  <si>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</si>
  <si>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</si>
  <si>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</si>
  <si>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</si>
  <si>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</si>
  <si>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</si>
  <si>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</si>
  <si>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</si>
  <si>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</si>
  <si>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</si>
  <si>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</si>
  <si>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</si>
  <si>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</si>
  <si>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</si>
  <si>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</si>
  <si>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</si>
  <si>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</si>
  <si>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</si>
  <si>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</si>
  <si>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</si>
  <si>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</si>
  <si>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</si>
  <si>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</si>
  <si>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</si>
  <si>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</si>
  <si>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</si>
  <si>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</si>
  <si>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</si>
  <si>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</si>
  <si>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</si>
  <si>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</si>
  <si>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</si>
  <si>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</si>
  <si>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</si>
  <si>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</si>
  <si>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</si>
  <si>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</si>
  <si>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</si>
  <si>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</si>
  <si>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</si>
  <si>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</si>
  <si>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</si>
  <si>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</si>
  <si>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</si>
  <si>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</si>
  <si>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</si>
  <si>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</si>
  <si>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</si>
  <si>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</si>
  <si>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</si>
  <si>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</si>
  <si>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</si>
  <si>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</si>
  <si>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</si>
  <si>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</si>
  <si>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</si>
  <si>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</si>
  <si>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</si>
  <si>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</si>
  <si>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</si>
  <si>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</si>
  <si>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</si>
  <si>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</si>
  <si>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</si>
  <si>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</si>
  <si>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</si>
  <si>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</si>
  <si>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</si>
  <si>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</si>
  <si>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</si>
  <si>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</si>
  <si>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</si>
  <si>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</si>
  <si>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</si>
  <si>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</si>
  <si>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</si>
  <si>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</si>
  <si>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</si>
  <si>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</si>
  <si>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</si>
  <si>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</si>
  <si>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</si>
  <si>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</si>
  <si>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</si>
  <si>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</si>
  <si>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</si>
  <si>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</si>
  <si>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</si>
  <si>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</si>
  <si>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</si>
  <si>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</si>
  <si>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</si>
  <si>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</si>
  <si>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</si>
  <si>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</si>
  <si>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</si>
  <si>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</si>
  <si>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</si>
  <si>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</si>
  <si>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</si>
  <si>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</si>
  <si>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</si>
  <si>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</si>
  <si>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</si>
  <si>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</si>
  <si>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</si>
  <si>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</si>
  <si>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</si>
  <si>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</si>
  <si>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</si>
  <si>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</si>
  <si>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</si>
  <si>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</si>
  <si>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</si>
  <si>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</si>
  <si>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</si>
  <si>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</si>
  <si>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</si>
  <si>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</si>
  <si>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</si>
  <si>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</si>
  <si>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</si>
  <si>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</si>
  <si>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</si>
  <si>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</si>
  <si>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</si>
  <si>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</si>
  <si>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</si>
  <si>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</si>
  <si>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</si>
  <si>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</si>
  <si>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</si>
  <si>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</si>
  <si>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</si>
  <si>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</si>
  <si>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</si>
  <si>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</si>
  <si>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</si>
  <si>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</si>
  <si>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</si>
  <si>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</si>
  <si>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</si>
  <si>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</si>
  <si>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</si>
  <si>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</si>
  <si>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</si>
  <si>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</si>
  <si>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</si>
  <si>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</si>
  <si>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</si>
  <si>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</si>
  <si>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</si>
  <si>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</si>
  <si>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</si>
  <si>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</si>
  <si>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</si>
  <si>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</si>
  <si>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</si>
  <si>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</si>
  <si>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</si>
  <si>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</si>
  <si>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</si>
  <si>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</si>
  <si>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</si>
  <si>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</si>
  <si>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</si>
  <si>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</si>
  <si>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</si>
  <si>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</si>
  <si>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</si>
  <si>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</si>
  <si>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</si>
  <si>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</si>
  <si>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</si>
  <si>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</si>
  <si>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</si>
  <si>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</si>
  <si>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</si>
  <si>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</si>
  <si>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</si>
  <si>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</si>
  <si>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</si>
  <si>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</si>
  <si>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</si>
  <si>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</si>
  <si>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</si>
  <si>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</si>
  <si>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</si>
  <si>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</si>
  <si>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</si>
  <si>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</si>
  <si>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</si>
  <si>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</si>
  <si>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</si>
  <si>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</si>
  <si>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</si>
  <si>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</si>
  <si>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</si>
  <si>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</si>
  <si>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</si>
  <si>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</si>
  <si>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</si>
  <si>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</si>
  <si>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</si>
  <si>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</si>
  <si>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</si>
  <si>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</si>
  <si>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</si>
  <si>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</si>
  <si>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</si>
  <si>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</si>
  <si>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</si>
  <si>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</si>
  <si>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</si>
  <si>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</si>
  <si>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</si>
  <si>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</si>
  <si>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</si>
  <si>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</si>
  <si>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</si>
  <si>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</si>
  <si>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</si>
  <si>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</si>
  <si>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</si>
  <si>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</si>
  <si>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</si>
  <si>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</si>
  <si>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</si>
  <si>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</si>
  <si>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</si>
  <si>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</si>
  <si>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</si>
  <si>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</si>
  <si>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</si>
  <si>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</si>
  <si>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</si>
  <si>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</si>
  <si>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</si>
  <si>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</si>
  <si>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</si>
  <si>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</si>
  <si>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</si>
  <si>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</si>
  <si>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</si>
  <si>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</si>
  <si>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</si>
  <si>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</si>
  <si>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</si>
  <si>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</si>
  <si>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</si>
  <si>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</si>
  <si>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</si>
  <si>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</si>
  <si>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</si>
  <si>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</si>
  <si>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</si>
  <si>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</si>
  <si>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</si>
  <si>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</si>
  <si>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</si>
  <si>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</si>
  <si>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</si>
  <si>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</si>
  <si>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</si>
  <si>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</si>
  <si>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</si>
  <si>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</si>
  <si>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</si>
  <si>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</si>
  <si>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</si>
  <si>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</si>
  <si>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</si>
  <si>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</si>
  <si>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</si>
  <si>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</si>
  <si>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</si>
  <si>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</si>
  <si>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</si>
  <si>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</si>
  <si>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</si>
  <si>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</si>
  <si>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</si>
  <si>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</si>
  <si>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</si>
  <si>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</si>
  <si>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</si>
  <si>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</si>
  <si>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</si>
  <si>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</si>
  <si>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</si>
  <si>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</si>
  <si>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</si>
  <si>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</si>
  <si>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</si>
  <si>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</si>
  <si>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</si>
  <si>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</si>
  <si>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</si>
  <si>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</si>
  <si>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</si>
  <si>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</si>
  <si>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</si>
  <si>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</si>
  <si>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</si>
  <si>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</si>
  <si>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</si>
  <si>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</si>
  <si>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</si>
  <si>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</si>
  <si>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</si>
  <si>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</si>
  <si>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</si>
  <si>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</si>
  <si>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</si>
  <si>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</si>
  <si>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</si>
  <si>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</si>
  <si>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</si>
  <si>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</si>
  <si>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</si>
  <si>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</si>
  <si>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</si>
  <si>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</si>
  <si>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</si>
  <si>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</si>
  <si>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</si>
  <si>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</si>
  <si>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</si>
  <si>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</si>
  <si>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</si>
  <si>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</si>
  <si>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</si>
  <si>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</si>
  <si>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</si>
  <si>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</si>
  <si>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</si>
  <si>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</si>
  <si>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</si>
  <si>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</si>
  <si>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</si>
  <si>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</si>
  <si>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</si>
  <si>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</si>
  <si>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</si>
  <si>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</si>
  <si>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</si>
  <si>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</si>
  <si>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</si>
  <si>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</si>
  <si>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</si>
  <si>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</si>
  <si>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</si>
  <si>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</si>
  <si>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</si>
  <si>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</si>
  <si>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</si>
  <si>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</si>
  <si>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</si>
  <si>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</si>
  <si>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</si>
  <si>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</si>
  <si>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</si>
  <si>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</si>
  <si>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</si>
  <si>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</si>
  <si>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</si>
  <si>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</si>
  <si>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</si>
  <si>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</si>
  <si>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</si>
  <si>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</si>
  <si>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</si>
  <si>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</si>
  <si>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</si>
  <si>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</si>
  <si>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</si>
  <si>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</si>
  <si>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</si>
  <si>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</si>
  <si>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</si>
  <si>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</si>
  <si>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</si>
  <si>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</si>
  <si>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</si>
  <si>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</si>
  <si>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</si>
  <si>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</si>
  <si>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</si>
  <si>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</si>
  <si>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</si>
  <si>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</si>
  <si>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</si>
  <si>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</si>
  <si>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</si>
  <si>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</si>
  <si>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</si>
  <si>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</si>
  <si>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</si>
  <si>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</si>
  <si>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</si>
  <si>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</si>
  <si>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</si>
  <si>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</si>
  <si>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</si>
  <si>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</si>
  <si>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</si>
  <si>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</si>
  <si>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</si>
  <si>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</si>
  <si>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</si>
  <si>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</si>
  <si>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</si>
  <si>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</si>
  <si>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</si>
  <si>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</si>
  <si>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</si>
  <si>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</si>
  <si>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</si>
  <si>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</si>
  <si>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</si>
  <si>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</si>
  <si>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</si>
  <si>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</si>
  <si>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</si>
  <si>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</si>
  <si>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</si>
  <si>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</si>
  <si>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</si>
  <si>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</si>
  <si>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</si>
  <si>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</si>
  <si>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</si>
  <si>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</si>
  <si>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</si>
  <si>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</si>
  <si>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</si>
  <si>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</si>
  <si>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</si>
  <si>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</si>
  <si>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</si>
  <si>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</si>
  <si>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</si>
  <si>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</si>
  <si>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</si>
  <si>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</si>
  <si>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</si>
  <si>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</si>
  <si>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</si>
  <si>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</si>
  <si>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</si>
  <si>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</si>
  <si>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</si>
  <si>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</si>
  <si>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</si>
  <si>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</si>
  <si>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</si>
  <si>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</si>
  <si>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</si>
  <si>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</si>
  <si>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</si>
  <si>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</si>
  <si>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</si>
  <si>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</si>
  <si>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</si>
  <si>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</si>
  <si>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</si>
  <si>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</si>
  <si>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</si>
  <si>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</si>
  <si>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</si>
  <si>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</si>
  <si>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</si>
  <si>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</si>
  <si>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</si>
  <si>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</si>
  <si>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</si>
  <si>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</si>
  <si>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</si>
  <si>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</si>
  <si>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</si>
  <si>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</si>
  <si>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</si>
  <si>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</si>
  <si>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</si>
  <si>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</si>
  <si>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</si>
  <si>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</si>
  <si>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</si>
  <si>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</si>
  <si>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</si>
  <si>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</si>
  <si>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</si>
  <si>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</si>
  <si>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</si>
  <si>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</si>
  <si>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</si>
  <si>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</si>
  <si>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</si>
  <si>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</si>
  <si>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</si>
  <si>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</si>
  <si>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</si>
  <si>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</si>
  <si>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</si>
  <si>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</si>
  <si>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</si>
  <si>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</si>
  <si>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</si>
  <si>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</si>
  <si>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</si>
  <si>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</si>
  <si>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</si>
  <si>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</si>
  <si>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</si>
  <si>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</si>
  <si>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</si>
  <si>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</si>
  <si>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</si>
  <si>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</si>
  <si>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</si>
  <si>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</si>
  <si>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</si>
  <si>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</si>
  <si>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</si>
  <si>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</si>
  <si>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</si>
  <si>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</si>
  <si>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</si>
  <si>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</si>
  <si>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</si>
  <si>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</si>
  <si>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</si>
  <si>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</si>
  <si>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</si>
  <si>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</si>
  <si>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</si>
  <si>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</si>
  <si>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</si>
  <si>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</si>
  <si>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</si>
  <si>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</si>
  <si>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</si>
  <si>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</si>
  <si>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</si>
  <si>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</si>
  <si>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</si>
  <si>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</si>
  <si>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</si>
  <si>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</si>
  <si>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</si>
  <si>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</si>
  <si>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</si>
  <si>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</si>
  <si>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</si>
  <si>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</si>
  <si>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</si>
  <si>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</si>
  <si>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</si>
  <si>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</si>
  <si>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</si>
  <si>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</si>
  <si>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</si>
  <si>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</si>
  <si>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</si>
  <si>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</si>
  <si>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</si>
  <si>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</si>
  <si>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</si>
  <si>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</si>
  <si>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</si>
  <si>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</si>
  <si>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</si>
  <si>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</si>
  <si>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</si>
  <si>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</si>
  <si>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</si>
  <si>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</si>
  <si>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</si>
  <si>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</si>
  <si>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</si>
  <si>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</si>
  <si>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</si>
  <si>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</si>
  <si>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</si>
  <si>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</si>
  <si>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</si>
  <si>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</si>
  <si>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</si>
  <si>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</si>
  <si>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</si>
  <si>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</si>
  <si>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</si>
  <si>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</si>
  <si>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</si>
  <si>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</si>
  <si>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</si>
  <si>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</si>
  <si>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</si>
  <si>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</si>
  <si>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</si>
  <si>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</si>
  <si>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</si>
  <si>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</si>
  <si>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</si>
  <si>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</si>
  <si>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</si>
  <si>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</si>
  <si>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</si>
  <si>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</si>
  <si>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</si>
  <si>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</si>
  <si>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</si>
  <si>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</si>
  <si>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</si>
  <si>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</si>
  <si>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</si>
  <si>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</si>
  <si>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</si>
  <si>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</si>
  <si>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</si>
  <si>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</si>
  <si>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</si>
  <si>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</si>
  <si>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</si>
  <si>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</si>
  <si>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</si>
  <si>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</si>
  <si>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</si>
  <si>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</si>
  <si>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</si>
  <si>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</si>
  <si>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</si>
  <si>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</si>
  <si>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</si>
  <si>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</si>
  <si>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</si>
  <si>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</si>
  <si>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</si>
  <si>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</si>
  <si>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</si>
  <si>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</si>
  <si>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</si>
  <si>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</si>
  <si>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</si>
  <si>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</si>
  <si>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</si>
  <si>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</si>
  <si>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</si>
  <si>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</si>
  <si>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</si>
  <si>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</si>
  <si>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</si>
  <si>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</si>
  <si>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</si>
  <si>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</si>
  <si>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</si>
  <si>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</si>
  <si>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</si>
  <si>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</si>
  <si>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</si>
  <si>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</si>
  <si>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</si>
  <si>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</si>
  <si>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</si>
  <si>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</si>
  <si>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</si>
  <si>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</si>
  <si>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</si>
  <si>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</si>
  <si>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</si>
  <si>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</si>
  <si>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</si>
  <si>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</si>
  <si>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</si>
  <si>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</si>
  <si>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</si>
  <si>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</si>
  <si>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</si>
  <si>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</si>
  <si>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</si>
  <si>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</si>
  <si>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</si>
  <si>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</si>
  <si>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</si>
  <si>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</si>
  <si>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</si>
  <si>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</si>
  <si>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</si>
  <si>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</si>
  <si>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</si>
  <si>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</si>
  <si>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</si>
  <si>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</si>
  <si>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</si>
  <si>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</si>
  <si>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</si>
  <si>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</si>
  <si>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</si>
  <si>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</si>
  <si>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</si>
  <si>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</si>
  <si>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</si>
  <si>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</si>
  <si>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</si>
  <si>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</si>
  <si>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</si>
  <si>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</si>
  <si>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</si>
  <si>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</si>
  <si>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</si>
  <si>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</si>
  <si>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</si>
  <si>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</si>
  <si>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</si>
  <si>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</si>
  <si>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</si>
  <si>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</si>
  <si>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</si>
  <si>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</si>
  <si>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</si>
  <si>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</si>
  <si>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</si>
  <si>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</si>
  <si>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</si>
  <si>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</si>
  <si>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</si>
  <si>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</si>
  <si>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</si>
  <si>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</si>
  <si>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</si>
  <si>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</si>
  <si>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</si>
  <si>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</si>
  <si>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</si>
  <si>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</si>
  <si>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</si>
  <si>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</si>
  <si>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</si>
  <si>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</si>
  <si>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</si>
  <si>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</si>
  <si>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</si>
  <si>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</si>
  <si>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</si>
  <si>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</si>
  <si>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</si>
  <si>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</si>
  <si>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</si>
  <si>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</si>
  <si>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</si>
  <si>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</si>
  <si>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</si>
  <si>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</si>
  <si>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</si>
  <si>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</si>
  <si>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</si>
  <si>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</si>
  <si>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</si>
  <si>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</si>
  <si>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</si>
  <si>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</si>
  <si>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</si>
  <si>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</si>
  <si>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</si>
  <si>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</si>
  <si>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</si>
  <si>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</si>
  <si>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</si>
  <si>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</si>
  <si>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</si>
  <si>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</si>
  <si>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</si>
  <si>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</si>
  <si>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</si>
  <si>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</si>
  <si>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</si>
  <si>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</si>
  <si>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</si>
  <si>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</si>
  <si>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</si>
  <si>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</si>
  <si>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</si>
  <si>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</si>
  <si>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</si>
  <si>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</si>
  <si>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</si>
  <si>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</si>
  <si>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</si>
  <si>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</si>
  <si>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</si>
  <si>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</si>
  <si>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</si>
  <si>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</si>
  <si>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</si>
  <si>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</si>
  <si>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</si>
  <si>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</si>
  <si>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</si>
  <si>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</si>
  <si>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</si>
  <si>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</si>
  <si>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</si>
  <si>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</si>
  <si>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</si>
  <si>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</si>
  <si>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</si>
  <si>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</si>
  <si>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</si>
  <si>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</si>
  <si>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</si>
  <si>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</si>
  <si>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</si>
  <si>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</si>
  <si>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</si>
  <si>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</si>
  <si>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</si>
  <si>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</si>
  <si>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</si>
  <si>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</si>
  <si>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</si>
  <si>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</si>
  <si>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</si>
  <si>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</si>
  <si>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</si>
  <si>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</si>
  <si>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</si>
  <si>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</si>
  <si>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</si>
  <si>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</si>
  <si>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</si>
  <si>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</si>
  <si>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</si>
  <si>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</si>
  <si>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</si>
  <si>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</si>
  <si>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</si>
  <si>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</si>
  <si>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</si>
  <si>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</si>
  <si>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</si>
  <si>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</si>
  <si>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</si>
  <si>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</si>
  <si>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</si>
  <si>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</si>
  <si>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</si>
  <si>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</si>
  <si>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</si>
  <si>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</si>
  <si>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</si>
  <si>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</si>
  <si>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</si>
  <si>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</si>
  <si>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</si>
  <si>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</si>
  <si>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</si>
  <si>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</si>
  <si>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</si>
  <si>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</si>
  <si>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</si>
  <si>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</si>
  <si>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</si>
  <si>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</si>
  <si>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</si>
  <si>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</si>
  <si>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</si>
  <si>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</si>
  <si>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</si>
  <si>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</si>
  <si>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</si>
  <si>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</si>
  <si>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</si>
  <si>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</si>
  <si>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</si>
  <si>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</si>
  <si>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</si>
  <si>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</si>
  <si>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</si>
  <si>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</si>
  <si>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</si>
  <si>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</si>
  <si>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</si>
  <si>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</si>
  <si>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</si>
  <si>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</si>
  <si>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</si>
  <si>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</si>
  <si>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</si>
  <si>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</si>
  <si>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</si>
  <si>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</si>
  <si>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</si>
  <si>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</si>
  <si>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</si>
  <si>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</si>
  <si>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</si>
  <si>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</si>
  <si>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</si>
  <si>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</si>
  <si>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</si>
  <si>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</si>
  <si>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</si>
  <si>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</si>
  <si>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</si>
  <si>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</si>
  <si>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</si>
  <si>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</si>
  <si>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</si>
  <si>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</si>
  <si>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</si>
  <si>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</si>
  <si>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</si>
  <si>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</si>
  <si>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</si>
  <si>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</si>
  <si>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</si>
  <si>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</si>
  <si>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</si>
  <si>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</si>
  <si>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</si>
  <si>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</si>
  <si>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</si>
  <si>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</si>
  <si>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</si>
  <si>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</si>
  <si>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</si>
  <si>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</si>
  <si>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</si>
  <si>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</si>
  <si>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</si>
  <si>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</si>
  <si>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</si>
  <si>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</si>
  <si>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</si>
  <si>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</si>
  <si>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</si>
  <si>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</si>
  <si>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</si>
  <si>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</si>
  <si>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</si>
  <si>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</si>
  <si>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</si>
  <si>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</si>
  <si>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</si>
  <si>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</si>
  <si>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</si>
  <si>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</si>
  <si>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</si>
  <si>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</si>
  <si>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</si>
  <si>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</si>
  <si>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</si>
  <si>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</si>
  <si>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</si>
  <si>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</si>
  <si>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</si>
  <si>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</si>
  <si>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</si>
  <si>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</si>
  <si>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</si>
  <si>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</si>
  <si>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</si>
  <si>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</si>
  <si>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</si>
  <si>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</si>
  <si>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</si>
  <si>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</si>
  <si>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</si>
  <si>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</si>
  <si>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</si>
  <si>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</si>
  <si>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</si>
  <si>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</si>
  <si>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</si>
  <si>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</si>
  <si>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</si>
  <si>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</si>
  <si>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</si>
  <si>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</si>
  <si>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</si>
  <si>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</si>
  <si>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</si>
  <si>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</si>
  <si>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</si>
  <si>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</si>
  <si>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</si>
  <si>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</si>
  <si>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</si>
  <si>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</si>
  <si>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</si>
  <si>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</si>
  <si>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</si>
  <si>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</si>
  <si>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</si>
  <si>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</si>
  <si>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</si>
  <si>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</si>
  <si>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</si>
  <si>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</si>
  <si>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</si>
  <si>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</si>
  <si>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</si>
  <si>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</si>
  <si>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</si>
  <si>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</si>
  <si>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</si>
  <si>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</si>
  <si>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</si>
  <si>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</si>
  <si>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</si>
  <si>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</si>
  <si>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</si>
  <si>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</si>
  <si>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</si>
  <si>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</si>
  <si>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</si>
  <si>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</si>
  <si>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</si>
  <si>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</si>
  <si>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</si>
  <si>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</si>
  <si>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</si>
  <si>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</si>
  <si>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</si>
  <si>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</si>
  <si>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</si>
  <si>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</si>
  <si>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</si>
  <si>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</si>
  <si>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</si>
  <si>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</si>
  <si>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</si>
  <si>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</si>
  <si>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</si>
  <si>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</si>
  <si>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</si>
  <si>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</si>
  <si>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</si>
  <si>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</si>
  <si>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</si>
  <si>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</si>
  <si>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</si>
  <si>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</si>
  <si>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</si>
  <si>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</si>
  <si>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</si>
  <si>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</si>
  <si>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</si>
  <si>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</si>
  <si>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</si>
  <si>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</si>
  <si>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</si>
  <si>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</si>
  <si>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</si>
  <si>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</si>
  <si>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</si>
  <si>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</si>
  <si>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</si>
  <si>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</si>
  <si>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</si>
  <si>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</si>
  <si>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</si>
  <si>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</si>
  <si>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</si>
  <si>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</si>
  <si>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</si>
  <si>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</si>
  <si>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</si>
  <si>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</si>
  <si>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</si>
  <si>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</si>
  <si>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</si>
  <si>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</si>
  <si>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</si>
  <si>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</si>
  <si>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</si>
  <si>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</si>
  <si>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</si>
  <si>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</si>
  <si>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</si>
  <si>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</si>
  <si>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</si>
  <si>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</si>
  <si>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</si>
  <si>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</si>
  <si>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</si>
  <si>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</si>
  <si>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</si>
  <si>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</si>
  <si>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</si>
  <si>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</si>
  <si>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</si>
  <si>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</si>
  <si>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</si>
  <si>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</si>
  <si>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</si>
  <si>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</si>
  <si>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</si>
  <si>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</si>
  <si>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</si>
  <si>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</si>
  <si>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</si>
  <si>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</si>
  <si>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</si>
  <si>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</si>
  <si>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</si>
  <si>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</si>
  <si>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</si>
  <si>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</si>
  <si>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</si>
  <si>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</si>
  <si>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</si>
  <si>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</si>
  <si>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</si>
  <si>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</si>
  <si>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</si>
  <si>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</si>
  <si>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</si>
  <si>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</si>
  <si>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</si>
  <si>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</si>
  <si>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</si>
  <si>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</si>
  <si>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</si>
  <si>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</si>
  <si>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</si>
  <si>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</si>
  <si>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</si>
  <si>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</si>
  <si>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</si>
  <si>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</si>
  <si>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</si>
  <si>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</si>
  <si>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</si>
  <si>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</si>
  <si>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</si>
  <si>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</si>
  <si>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</si>
  <si>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</si>
  <si>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</si>
  <si>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</si>
  <si>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</si>
  <si>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</si>
  <si>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</si>
  <si>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</si>
  <si>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</si>
  <si>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</si>
  <si>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</si>
  <si>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</si>
  <si>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</si>
  <si>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</si>
  <si>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</si>
  <si>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</si>
  <si>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</si>
  <si>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</si>
  <si>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</si>
  <si>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</si>
  <si>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</si>
  <si>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</si>
  <si>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</si>
  <si>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</si>
  <si>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</si>
  <si>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</si>
  <si>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</si>
  <si>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</si>
  <si>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</si>
  <si>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</si>
  <si>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</si>
  <si>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</si>
  <si>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</si>
  <si>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</si>
  <si>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</si>
  <si>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</si>
  <si>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</si>
  <si>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</si>
  <si>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</si>
  <si>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</si>
  <si>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</si>
  <si>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</si>
  <si>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</si>
  <si>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</si>
  <si>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</si>
  <si>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</si>
  <si>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</si>
  <si>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</si>
  <si>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</si>
  <si>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</si>
  <si>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</si>
  <si>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</si>
  <si>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</si>
  <si>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</si>
  <si>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</si>
  <si>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</si>
  <si>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</si>
  <si>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</si>
  <si>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</si>
  <si>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</si>
  <si>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</si>
  <si>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</si>
  <si>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</si>
  <si>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</si>
  <si>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</si>
  <si>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</si>
  <si>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</si>
  <si>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</si>
  <si>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</si>
  <si>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</si>
  <si>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</si>
  <si>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</si>
  <si>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</si>
  <si>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</si>
  <si>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</si>
  <si>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</si>
  <si>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</si>
  <si>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</si>
  <si>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</si>
  <si>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</si>
  <si>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</si>
  <si>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</si>
  <si>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</si>
  <si>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</si>
  <si>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</si>
  <si>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</si>
  <si>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</si>
  <si>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</si>
  <si>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</si>
  <si>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</si>
  <si>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</si>
  <si>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</si>
  <si>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</si>
  <si>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</si>
  <si>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</si>
  <si>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</si>
  <si>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</si>
  <si>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</si>
  <si>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</si>
  <si>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</si>
  <si>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</si>
  <si>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</si>
  <si>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</si>
  <si>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</si>
  <si>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</si>
  <si>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</si>
  <si>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</si>
  <si>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</si>
  <si>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</si>
  <si>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</si>
  <si>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</si>
  <si>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</si>
  <si>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</si>
  <si>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</si>
  <si>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</si>
  <si>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</si>
  <si>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</si>
  <si>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</si>
  <si>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</si>
  <si>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</si>
  <si>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</si>
  <si>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</si>
  <si>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</si>
  <si>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</si>
  <si>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</si>
  <si>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</si>
  <si>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</si>
  <si>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</si>
  <si>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</si>
  <si>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</si>
  <si>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</si>
  <si>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</si>
  <si>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</si>
  <si>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</si>
  <si>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</si>
  <si>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</si>
  <si>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</si>
  <si>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</si>
  <si>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</si>
  <si>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</si>
  <si>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</si>
  <si>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</si>
  <si>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</si>
  <si>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</si>
  <si>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</si>
  <si>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</si>
  <si>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</si>
  <si>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</si>
  <si>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</si>
  <si>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</si>
  <si>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</si>
  <si>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</si>
  <si>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</si>
  <si>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</si>
  <si>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</si>
  <si>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</si>
  <si>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</si>
  <si>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</si>
  <si>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</si>
  <si>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</si>
  <si>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</si>
  <si>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</si>
  <si>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</si>
  <si>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</si>
  <si>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</si>
  <si>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</si>
  <si>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</si>
  <si>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</si>
  <si>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</si>
  <si>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</si>
  <si>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</si>
  <si>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</si>
  <si>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</si>
  <si>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</si>
  <si>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</si>
  <si>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</si>
  <si>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</si>
  <si>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</si>
  <si>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</si>
  <si>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</si>
  <si>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</si>
  <si>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</si>
  <si>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</si>
  <si>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</si>
  <si>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</si>
  <si>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</si>
  <si>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</si>
  <si>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</si>
  <si>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</si>
  <si>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</si>
  <si>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</si>
  <si>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</si>
  <si>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</si>
  <si>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</si>
  <si>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</si>
  <si>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</si>
  <si>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</si>
  <si>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</si>
  <si>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</si>
  <si>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</si>
  <si>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</si>
  <si>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</si>
  <si>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</si>
  <si>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</si>
  <si>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</si>
  <si>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</si>
  <si>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</si>
  <si>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</si>
  <si>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</si>
  <si>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</si>
  <si>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</si>
  <si>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</si>
  <si>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</si>
  <si>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</si>
  <si>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</si>
  <si>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</si>
  <si>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</si>
  <si>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</si>
  <si>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</si>
  <si>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</si>
  <si>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</si>
  <si>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</si>
  <si>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</si>
  <si>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</si>
  <si>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</si>
  <si>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</si>
  <si>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</si>
  <si>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</si>
  <si>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</si>
  <si>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</si>
  <si>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</si>
  <si>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</si>
  <si>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</si>
  <si>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</si>
  <si>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</si>
  <si>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</si>
  <si>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</si>
  <si>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</si>
  <si>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</si>
  <si>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</si>
  <si>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</si>
  <si>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</si>
  <si>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</si>
  <si>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</si>
  <si>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</si>
  <si>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</si>
  <si>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</si>
  <si>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</si>
  <si>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</si>
  <si>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</si>
  <si>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</si>
  <si>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</si>
  <si>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</si>
  <si>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</si>
  <si>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</si>
  <si>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</si>
  <si>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</si>
  <si>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</si>
  <si>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</si>
  <si>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</si>
  <si>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</si>
  <si>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</si>
  <si>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</si>
  <si>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</si>
  <si>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</si>
  <si>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</si>
  <si>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</si>
  <si>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</si>
  <si>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</si>
  <si>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</si>
  <si>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</si>
  <si>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</si>
  <si>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</si>
  <si>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</si>
  <si>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</si>
  <si>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</si>
  <si>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</si>
  <si>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</si>
  <si>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</si>
  <si>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</si>
  <si>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</si>
  <si>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</si>
  <si>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</si>
  <si>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</si>
  <si>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</si>
  <si>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</si>
  <si>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</si>
  <si>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</si>
  <si>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</si>
  <si>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</si>
  <si>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</si>
  <si>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</si>
  <si>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</si>
  <si>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</si>
  <si>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</si>
  <si>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</si>
  <si>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</si>
  <si>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</si>
  <si>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</si>
  <si>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</si>
  <si>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</si>
  <si>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</si>
  <si>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</si>
  <si>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</si>
  <si>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</si>
  <si>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</si>
  <si>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</si>
  <si>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</si>
  <si>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</si>
  <si>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</si>
  <si>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</si>
  <si>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</si>
  <si>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</si>
  <si>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</si>
  <si>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</si>
  <si>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</si>
  <si>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</si>
  <si>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</si>
  <si>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</si>
  <si>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</si>
  <si>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</si>
  <si>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</si>
  <si>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</si>
  <si>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</si>
  <si>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</si>
  <si>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</si>
  <si>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</si>
  <si>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</si>
  <si>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</si>
  <si>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</si>
  <si>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</si>
  <si>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</si>
  <si>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</si>
  <si>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</si>
  <si>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</si>
  <si>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</si>
  <si>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</si>
  <si>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</si>
  <si>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</si>
  <si>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</si>
  <si>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</si>
  <si>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</si>
  <si>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</si>
  <si>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</si>
  <si>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</si>
  <si>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</si>
  <si>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</si>
  <si>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</si>
  <si>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</si>
  <si>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</si>
  <si>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</si>
  <si>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</si>
  <si>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</si>
  <si>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</si>
  <si>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</si>
  <si>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</si>
  <si>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</si>
  <si>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</si>
  <si>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</si>
  <si>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</si>
  <si>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</si>
  <si>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</si>
  <si>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</si>
  <si>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</si>
  <si>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</si>
  <si>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</si>
  <si>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</si>
  <si>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</si>
  <si>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</si>
  <si>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</si>
  <si>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</si>
  <si>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</si>
  <si>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</si>
  <si>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</si>
  <si>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</si>
  <si>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</si>
  <si>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</si>
  <si>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</si>
  <si>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</si>
  <si>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</si>
  <si>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</si>
  <si>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</si>
  <si>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</si>
  <si>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</si>
  <si>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</si>
  <si>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</si>
  <si>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</si>
  <si>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</si>
  <si>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</si>
  <si>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</si>
  <si>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</si>
  <si>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</si>
  <si>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</si>
  <si>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</si>
  <si>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</si>
  <si>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</si>
  <si>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</si>
  <si>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</si>
  <si>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</si>
  <si>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</si>
  <si>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</si>
  <si>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</si>
  <si>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</si>
  <si>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</si>
  <si>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</si>
  <si>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</si>
  <si>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</si>
  <si>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</si>
  <si>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</si>
  <si>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</si>
  <si>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</si>
  <si>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</si>
  <si>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</si>
  <si>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</si>
  <si>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</si>
  <si>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</si>
  <si>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</si>
  <si>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</si>
  <si>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</si>
  <si>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</si>
  <si>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</si>
  <si>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</si>
  <si>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</si>
  <si>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</si>
  <si>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</si>
  <si>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</si>
  <si>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</si>
  <si>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</si>
  <si>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</si>
  <si>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</si>
  <si>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</si>
  <si>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</si>
  <si>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</si>
  <si>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</si>
  <si>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</si>
  <si>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</si>
  <si>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</si>
  <si>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</si>
  <si>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</si>
  <si>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</si>
  <si>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</si>
  <si>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</si>
  <si>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</si>
  <si>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</si>
  <si>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</si>
  <si>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</si>
  <si>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</si>
  <si>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</si>
  <si>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</si>
  <si>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</si>
  <si>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</si>
  <si>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</si>
  <si>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</si>
  <si>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</si>
  <si>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</si>
  <si>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</si>
  <si>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</si>
  <si>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</si>
  <si>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</si>
  <si>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</si>
  <si>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</si>
  <si>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</si>
  <si>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</si>
  <si>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</si>
  <si>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</si>
  <si>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</si>
  <si>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</si>
  <si>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</si>
  <si>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</si>
  <si>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</si>
  <si>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</si>
  <si>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</si>
  <si>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</si>
  <si>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</si>
  <si>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</si>
  <si>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</si>
  <si>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</si>
  <si>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</si>
  <si>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</si>
  <si>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</si>
  <si>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</si>
  <si>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</si>
  <si>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</si>
  <si>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</si>
  <si>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</si>
  <si>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</si>
  <si>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</si>
  <si>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</si>
  <si>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</si>
  <si>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</si>
  <si>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</si>
  <si>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</si>
  <si>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</si>
  <si>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</si>
  <si>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</si>
  <si>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</si>
  <si>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</si>
  <si>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</si>
  <si>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</si>
  <si>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</si>
  <si>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</si>
  <si>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</si>
  <si>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</si>
  <si>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</si>
  <si>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</si>
  <si>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</si>
  <si>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</si>
  <si>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</si>
  <si>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</si>
  <si>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</si>
  <si>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</si>
  <si>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</si>
  <si>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</si>
  <si>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</si>
  <si>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</si>
  <si>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</si>
  <si>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</si>
  <si>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</si>
  <si>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</si>
  <si>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</si>
  <si>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</si>
  <si>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</si>
  <si>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</si>
  <si>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</si>
  <si>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</si>
  <si>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</si>
  <si>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</si>
  <si>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</si>
  <si>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</si>
  <si>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</si>
  <si>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</si>
  <si>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</si>
  <si>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</si>
  <si>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</si>
  <si>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</si>
  <si>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</si>
  <si>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</si>
  <si>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</si>
  <si>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</si>
  <si>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</si>
  <si>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</si>
  <si>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</si>
  <si>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</si>
  <si>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</si>
  <si>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</si>
  <si>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</si>
  <si>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</si>
  <si>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</si>
  <si>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</si>
  <si>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</si>
  <si>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</si>
  <si>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</si>
  <si>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</si>
  <si>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</si>
  <si>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</si>
  <si>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</si>
  <si>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</si>
  <si>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</si>
  <si>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</si>
  <si>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</si>
  <si>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</si>
  <si>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</si>
  <si>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</si>
  <si>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</si>
  <si>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</si>
  <si>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</si>
  <si>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</si>
  <si>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</si>
  <si>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</si>
  <si>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</si>
  <si>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</si>
  <si>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</si>
  <si>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</si>
  <si>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</si>
  <si>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</si>
  <si>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</si>
  <si>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</si>
  <si>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</si>
  <si>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</si>
  <si>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</si>
  <si>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</si>
  <si>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</si>
  <si>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</si>
  <si>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</si>
  <si>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</si>
  <si>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</si>
  <si>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</si>
  <si>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</si>
  <si>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</si>
  <si>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</si>
  <si>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</si>
  <si>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</si>
  <si>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</si>
  <si>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</si>
  <si>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</si>
  <si>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</si>
  <si>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</si>
  <si>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</si>
  <si>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</si>
  <si>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</si>
  <si>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</si>
  <si>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</si>
  <si>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</si>
  <si>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</si>
  <si>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</si>
  <si>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</si>
  <si>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</si>
  <si>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</si>
  <si>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</si>
  <si>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</si>
  <si>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</si>
  <si>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</si>
  <si>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</si>
  <si>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</si>
  <si>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</si>
  <si>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</si>
  <si>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</si>
  <si>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</si>
  <si>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</si>
  <si>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</si>
  <si>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</si>
  <si>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</si>
  <si>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</si>
  <si>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</si>
  <si>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</si>
  <si>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</si>
  <si>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</si>
  <si>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</si>
  <si>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</si>
  <si>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</si>
  <si>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</si>
  <si>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</si>
  <si>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</si>
  <si>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</si>
  <si>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</si>
  <si>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</si>
  <si>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</si>
  <si>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</si>
  <si>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</si>
  <si>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</si>
  <si>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</si>
  <si>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</si>
  <si>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</si>
  <si>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</si>
  <si>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</si>
  <si>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</si>
  <si>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</si>
  <si>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</si>
  <si>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</si>
  <si>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</si>
  <si>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</si>
  <si>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</si>
  <si>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</si>
  <si>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</si>
  <si>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</si>
  <si>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</si>
  <si>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</si>
  <si>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</si>
  <si>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</si>
  <si>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</si>
  <si>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</si>
  <si>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</si>
  <si>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</si>
  <si>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</si>
  <si>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</si>
  <si>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</si>
  <si>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</si>
  <si>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</si>
  <si>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</si>
  <si>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</si>
  <si>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</si>
  <si>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</si>
  <si>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</si>
  <si>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</si>
  <si>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</si>
  <si>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</si>
  <si>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</si>
  <si>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</si>
  <si>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</si>
  <si>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</si>
  <si>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</si>
  <si>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</si>
  <si>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</si>
  <si>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</si>
  <si>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</si>
  <si>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</si>
  <si>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</si>
  <si>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</si>
  <si>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</si>
  <si>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</si>
  <si>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</si>
  <si>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</si>
  <si>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</si>
  <si>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</si>
  <si>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</si>
  <si>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</si>
  <si>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</si>
  <si>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</si>
  <si>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</si>
  <si>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</si>
  <si>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</si>
  <si>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</si>
  <si>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</si>
  <si>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</si>
  <si>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</si>
  <si>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</si>
  <si>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</si>
  <si>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</si>
  <si>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</si>
  <si>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</si>
  <si>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</si>
  <si>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</si>
  <si>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</si>
  <si>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</si>
  <si>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</si>
  <si>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</si>
  <si>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</si>
  <si>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</si>
  <si>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</si>
  <si>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</si>
  <si>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</si>
  <si>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</si>
  <si>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</si>
  <si>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</si>
  <si>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</si>
  <si>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</si>
  <si>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</si>
  <si>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</si>
  <si>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</si>
  <si>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</si>
  <si>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</si>
  <si>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</si>
  <si>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</si>
  <si>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</si>
  <si>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</si>
  <si>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</si>
  <si>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</si>
  <si>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</si>
  <si>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</si>
  <si>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</si>
  <si>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</si>
  <si>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</si>
  <si>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</si>
  <si>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</si>
  <si>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</si>
  <si>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</si>
  <si>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</si>
  <si>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</si>
  <si>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</si>
  <si>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</si>
  <si>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</si>
  <si>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</si>
  <si>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</si>
  <si>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</si>
  <si>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</si>
  <si>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</si>
  <si>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</si>
  <si>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</si>
  <si>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</si>
  <si>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</si>
  <si>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</si>
  <si>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</si>
  <si>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</si>
  <si>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</si>
  <si>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</si>
  <si>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</si>
  <si>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</si>
  <si>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</si>
  <si>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</si>
  <si>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</si>
  <si>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</si>
  <si>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</si>
  <si>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</si>
  <si>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</si>
  <si>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</si>
  <si>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</si>
  <si>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</si>
  <si>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</si>
  <si>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</si>
  <si>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</si>
  <si>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</si>
  <si>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</si>
  <si>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</si>
  <si>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</si>
  <si>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</si>
  <si>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</si>
  <si>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</si>
  <si>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</si>
  <si>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</si>
  <si>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</si>
  <si>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</si>
  <si>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</si>
  <si>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</si>
  <si>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</si>
  <si>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</si>
  <si>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</si>
  <si>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</si>
  <si>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</si>
  <si>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</si>
  <si>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</si>
  <si>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</si>
  <si>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</si>
  <si>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</si>
  <si>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</si>
  <si>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</si>
  <si>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</si>
  <si>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</si>
  <si>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</si>
  <si>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</si>
  <si>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</si>
  <si>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</si>
  <si>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</si>
  <si>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</si>
  <si>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</si>
  <si>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</si>
  <si>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</si>
  <si>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</si>
  <si>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</si>
  <si>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</si>
  <si>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</si>
  <si>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</si>
  <si>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</si>
  <si>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</si>
  <si>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</si>
  <si>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</si>
  <si>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</si>
  <si>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</si>
  <si>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</si>
  <si>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</si>
  <si>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</si>
  <si>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</si>
  <si>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</si>
  <si>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</si>
  <si>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</si>
  <si>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</si>
  <si>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</si>
  <si>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</si>
  <si>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</si>
  <si>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</si>
  <si>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</si>
  <si>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</si>
  <si>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</si>
  <si>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</si>
  <si>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</si>
  <si>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</si>
  <si>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</si>
  <si>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</si>
  <si>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</si>
  <si>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</si>
  <si>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</si>
  <si>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</si>
  <si>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</si>
  <si>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</si>
  <si>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</si>
  <si>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</si>
  <si>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</si>
  <si>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</si>
  <si>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</si>
  <si>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</si>
  <si>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</si>
  <si>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</si>
  <si>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</si>
  <si>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</si>
  <si>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</si>
  <si>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</si>
  <si>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</si>
  <si>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</si>
  <si>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</si>
  <si>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</si>
  <si>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</si>
  <si>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</si>
  <si>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</si>
  <si>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</si>
  <si>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</si>
  <si>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</si>
  <si>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</si>
  <si>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</si>
  <si>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</si>
  <si>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</si>
  <si>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</si>
  <si>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</si>
  <si>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</si>
  <si>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</si>
  <si>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</si>
  <si>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</si>
  <si>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</si>
  <si>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</si>
  <si>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</si>
  <si>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</si>
  <si>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</si>
  <si>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</si>
  <si>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</si>
  <si>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</si>
  <si>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</si>
  <si>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</si>
  <si>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</si>
  <si>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</si>
  <si>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</si>
  <si>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</si>
  <si>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</si>
  <si>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</si>
  <si>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</si>
  <si>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</si>
  <si>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</si>
  <si>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</si>
  <si>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</si>
  <si>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</si>
  <si>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</si>
  <si>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</si>
  <si>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</si>
  <si>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</si>
  <si>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</si>
  <si>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</si>
  <si>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</si>
  <si>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</si>
  <si>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</si>
  <si>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</si>
  <si>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</si>
  <si>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</si>
  <si>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</si>
  <si>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</si>
  <si>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</si>
  <si>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</si>
  <si>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</si>
  <si>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</si>
  <si>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</si>
  <si>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</si>
  <si>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</si>
  <si>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</si>
  <si>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</si>
  <si>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</si>
  <si>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</si>
  <si>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</si>
  <si>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</si>
  <si>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</si>
  <si>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</si>
  <si>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</si>
  <si>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</si>
  <si>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</si>
  <si>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</si>
  <si>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</si>
  <si>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</si>
  <si>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</si>
  <si>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</si>
  <si>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</si>
  <si>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</si>
  <si>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</si>
  <si>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</si>
  <si>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</si>
  <si>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</si>
  <si>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</si>
  <si>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</si>
  <si>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</si>
  <si>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</si>
  <si>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</si>
  <si>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</si>
  <si>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</si>
  <si>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</si>
  <si>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</si>
  <si>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</si>
  <si>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</si>
  <si>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</si>
  <si>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</si>
  <si>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</si>
  <si>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</si>
  <si>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</si>
  <si>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</si>
  <si>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</si>
  <si>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</si>
  <si>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</si>
  <si>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</si>
  <si>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</si>
  <si>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</si>
  <si>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</si>
  <si>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</si>
  <si>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</si>
  <si>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</si>
  <si>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</si>
  <si>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</si>
  <si>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</si>
  <si>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</si>
  <si>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</si>
  <si>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</si>
  <si>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</si>
  <si>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</si>
  <si>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</si>
  <si>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</si>
  <si>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</si>
  <si>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</si>
  <si>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</si>
  <si>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</si>
  <si>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</si>
  <si>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</si>
  <si>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</si>
  <si>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</si>
  <si>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</si>
  <si>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</si>
  <si>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</si>
  <si>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</si>
  <si>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</si>
  <si>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</si>
  <si>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</si>
  <si>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</si>
  <si>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</si>
  <si>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</si>
  <si>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</si>
  <si>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</si>
  <si>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</si>
  <si>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</si>
  <si>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</si>
  <si>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</si>
  <si>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</si>
  <si>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</si>
  <si>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</si>
  <si>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</si>
  <si>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</si>
  <si>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</si>
  <si>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</si>
  <si>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</si>
  <si>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</si>
  <si>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</si>
  <si>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</si>
  <si>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</si>
  <si>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</si>
  <si>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</si>
  <si>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</si>
  <si>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</si>
  <si>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</si>
  <si>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</si>
  <si>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</si>
  <si>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</si>
  <si>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</si>
  <si>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</si>
  <si>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</si>
  <si>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</si>
  <si>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</si>
  <si>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</si>
  <si>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</si>
  <si>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</si>
  <si>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</si>
  <si>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</si>
  <si>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</si>
  <si>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</si>
  <si>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</si>
  <si>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</si>
  <si>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</si>
  <si>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</si>
  <si>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</si>
  <si>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</si>
  <si>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</si>
  <si>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</si>
  <si>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</si>
  <si>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</si>
  <si>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</si>
  <si>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</si>
  <si>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</si>
  <si>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</si>
  <si>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</si>
  <si>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</si>
  <si>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</si>
  <si>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</si>
  <si>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</si>
  <si>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</si>
  <si>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</si>
  <si>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</si>
  <si>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</si>
  <si>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</si>
  <si>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</si>
  <si>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</si>
  <si>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</si>
  <si>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</si>
  <si>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</si>
  <si>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</si>
  <si>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</si>
  <si>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</si>
  <si>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</si>
  <si>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</si>
  <si>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</si>
  <si>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</si>
  <si>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</si>
  <si>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</si>
  <si>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</si>
  <si>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</si>
  <si>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</si>
  <si>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</si>
  <si>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</si>
  <si>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</si>
  <si>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</si>
  <si>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</si>
  <si>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</si>
  <si>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</si>
  <si>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</si>
  <si>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</si>
  <si>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</si>
  <si>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</si>
  <si>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</si>
  <si>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</si>
  <si>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</si>
  <si>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</si>
  <si>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</si>
  <si>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</si>
  <si>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</si>
  <si>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</si>
  <si>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</si>
  <si>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</si>
  <si>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</si>
  <si>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</si>
  <si>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</si>
  <si>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</si>
  <si>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</si>
  <si>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</si>
  <si>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</si>
  <si>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</si>
  <si>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</si>
  <si>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</si>
  <si>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</si>
  <si>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</si>
  <si>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</si>
  <si>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</si>
  <si>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</si>
  <si>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</si>
  <si>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</si>
  <si>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</si>
  <si>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</si>
  <si>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</si>
  <si>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</si>
  <si>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</si>
  <si>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</si>
  <si>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</si>
  <si>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</si>
  <si>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</si>
  <si>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</si>
  <si>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</si>
  <si>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</si>
  <si>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</si>
  <si>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</si>
  <si>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</si>
  <si>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</si>
  <si>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</si>
  <si>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</si>
  <si>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</si>
  <si>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</si>
  <si>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</si>
  <si>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</si>
  <si>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</si>
  <si>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</si>
  <si>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</si>
  <si>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</si>
  <si>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</si>
  <si>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</si>
  <si>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</si>
  <si>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</si>
  <si>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</si>
  <si>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</si>
  <si>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</si>
  <si>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</si>
  <si>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</si>
  <si>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</si>
  <si>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</si>
  <si>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</si>
  <si>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</si>
  <si>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</si>
  <si>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</si>
  <si>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</si>
  <si>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</si>
  <si>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</si>
  <si>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</si>
  <si>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</si>
  <si>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</si>
  <si>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</si>
  <si>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</si>
  <si>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</si>
  <si>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</si>
  <si>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</si>
  <si>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</si>
  <si>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</si>
  <si>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</si>
  <si>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</si>
  <si>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</si>
  <si>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</si>
  <si>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</si>
  <si>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</si>
  <si>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</si>
  <si>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</si>
  <si>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</si>
  <si>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</si>
  <si>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</si>
  <si>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</si>
  <si>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</si>
  <si>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</si>
  <si>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</si>
  <si>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</si>
  <si>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</si>
  <si>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</si>
  <si>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</si>
  <si>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</si>
  <si>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</si>
  <si>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</si>
  <si>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</si>
  <si>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</si>
  <si>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</si>
  <si>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</si>
  <si>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</si>
  <si>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</si>
  <si>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</si>
  <si>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</si>
  <si>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</si>
  <si>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</si>
  <si>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</si>
  <si>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</si>
  <si>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</si>
  <si>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</si>
  <si>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</si>
  <si>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</si>
  <si>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</si>
  <si>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</si>
  <si>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</si>
  <si>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</si>
  <si>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</si>
  <si>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</si>
  <si>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</si>
  <si>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</si>
  <si>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</si>
  <si>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</si>
  <si>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</si>
  <si>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</si>
  <si>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</si>
  <si>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</si>
  <si>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</si>
  <si>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</si>
  <si>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</si>
  <si>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</si>
  <si>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</si>
  <si>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</si>
  <si>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</si>
  <si>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</si>
  <si>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</si>
  <si>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</si>
  <si>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</si>
  <si>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</si>
  <si>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</si>
  <si>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</si>
  <si>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</si>
  <si>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</si>
  <si>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</si>
  <si>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</si>
  <si>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</si>
  <si>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</si>
  <si>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</si>
  <si>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</si>
  <si>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</si>
  <si>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</si>
  <si>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</si>
  <si>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</si>
  <si>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</si>
  <si>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</si>
  <si>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</si>
  <si>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</si>
  <si>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</si>
  <si>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</si>
  <si>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</si>
  <si>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</si>
  <si>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</si>
  <si>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</si>
  <si>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</si>
  <si>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</si>
  <si>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</si>
  <si>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</si>
  <si>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</si>
  <si>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</si>
  <si>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</si>
  <si>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</si>
  <si>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</si>
  <si>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</si>
  <si>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</si>
  <si>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</si>
  <si>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</si>
  <si>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</si>
  <si>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</si>
  <si>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</si>
  <si>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</si>
  <si>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</si>
  <si>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</si>
  <si>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</si>
  <si>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</si>
  <si>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</si>
  <si>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</si>
  <si>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</si>
  <si>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</si>
  <si>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</si>
  <si>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</si>
  <si>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</si>
  <si>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</si>
  <si>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</si>
  <si>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</si>
  <si>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</si>
  <si>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</si>
  <si>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</si>
  <si>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</si>
  <si>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</si>
  <si>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</si>
  <si>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</si>
  <si>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</si>
  <si>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</si>
  <si>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</si>
  <si>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</si>
  <si>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</si>
  <si>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</si>
  <si>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</si>
  <si>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</si>
  <si>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</si>
  <si>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</si>
  <si>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</si>
  <si>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</si>
  <si>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</si>
  <si>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</si>
  <si>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</si>
  <si>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</si>
  <si>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</si>
  <si>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</si>
  <si>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</si>
  <si>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</si>
  <si>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</si>
  <si>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</si>
  <si>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</si>
  <si>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</si>
  <si>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</si>
  <si>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</si>
  <si>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</si>
  <si>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</si>
  <si>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</si>
  <si>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</si>
  <si>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</si>
  <si>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</si>
  <si>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</si>
  <si>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</si>
  <si>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</si>
  <si>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</si>
  <si>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</si>
  <si>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</si>
  <si>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</si>
  <si>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</si>
  <si>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</si>
  <si>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</si>
  <si>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</si>
  <si>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</si>
  <si>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</si>
  <si>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</si>
  <si>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</si>
  <si>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</si>
  <si>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</si>
  <si>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</si>
  <si>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</si>
  <si>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</si>
  <si>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</si>
  <si>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</si>
  <si>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</si>
  <si>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</si>
  <si>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</si>
  <si>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</si>
  <si>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</si>
  <si>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</si>
  <si>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</si>
  <si>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</si>
  <si>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</si>
  <si>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</si>
  <si>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</si>
  <si>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</si>
  <si>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</si>
  <si>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</si>
  <si>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</si>
  <si>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</si>
  <si>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</si>
  <si>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</si>
  <si>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</si>
  <si>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</si>
  <si>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</si>
  <si>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</si>
  <si>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</si>
  <si>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</si>
  <si>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</si>
  <si>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</si>
  <si>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</si>
  <si>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</si>
  <si>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</si>
  <si>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</si>
  <si>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</si>
  <si>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</si>
  <si>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</si>
  <si>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</si>
  <si>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</si>
  <si>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</si>
  <si>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</si>
  <si>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</si>
  <si>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</si>
  <si>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</si>
  <si>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</si>
  <si>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</si>
  <si>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</si>
  <si>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</si>
  <si>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</si>
  <si>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</si>
  <si>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</si>
  <si>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</si>
  <si>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</si>
  <si>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</si>
  <si>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</si>
  <si>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</si>
  <si>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</si>
  <si>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</si>
  <si>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</si>
  <si>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</si>
  <si>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</si>
  <si>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</si>
  <si>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</si>
  <si>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</si>
  <si>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</si>
  <si>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</si>
  <si>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</si>
  <si>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</si>
  <si>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</si>
  <si>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</si>
  <si>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</si>
  <si>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</si>
  <si>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</si>
  <si>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</si>
  <si>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</si>
  <si>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</si>
  <si>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</si>
  <si>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</si>
  <si>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</si>
  <si>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</si>
  <si>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</si>
  <si>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</si>
  <si>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</si>
  <si>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</si>
  <si>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</si>
  <si>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</si>
  <si>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</si>
  <si>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</si>
  <si>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</si>
  <si>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</si>
  <si>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</si>
  <si>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</si>
  <si>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</si>
  <si>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</si>
  <si>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</si>
  <si>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</si>
  <si>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</si>
  <si>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</si>
  <si>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</si>
  <si>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</si>
  <si>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</si>
  <si>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</si>
  <si>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</si>
  <si>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</si>
  <si>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</si>
  <si>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</si>
  <si>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</si>
  <si>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</si>
  <si>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</si>
  <si>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</si>
  <si>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</si>
  <si>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</si>
  <si>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</si>
  <si>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</si>
  <si>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</si>
  <si>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</si>
  <si>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</si>
  <si>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</si>
  <si>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</si>
  <si>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</si>
  <si>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</si>
  <si>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</si>
  <si>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</si>
  <si>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</si>
  <si>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</si>
  <si>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</si>
  <si>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</si>
  <si>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</si>
  <si>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</si>
  <si>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</si>
  <si>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</si>
  <si>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</si>
  <si>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</si>
  <si>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</si>
  <si>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</si>
  <si>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</si>
  <si>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</si>
  <si>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</si>
  <si>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</si>
  <si>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</si>
  <si>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</si>
  <si>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</si>
  <si>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</si>
  <si>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</si>
  <si>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</si>
  <si>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</si>
  <si>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</si>
  <si>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</si>
  <si>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</si>
  <si>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</si>
  <si>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</si>
  <si>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</si>
  <si>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</si>
  <si>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</si>
  <si>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</si>
  <si>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</si>
  <si>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</si>
  <si>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</si>
  <si>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</si>
  <si>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</si>
  <si>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</si>
  <si>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</si>
  <si>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</si>
  <si>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</si>
  <si>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</si>
  <si>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</si>
  <si>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</si>
  <si>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</si>
  <si>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</si>
  <si>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</si>
  <si>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</si>
  <si>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</si>
  <si>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</si>
  <si>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</si>
  <si>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</si>
  <si>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</si>
  <si>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</si>
  <si>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</si>
  <si>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</si>
  <si>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</si>
  <si>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</si>
  <si>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</si>
  <si>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</si>
  <si>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</si>
  <si>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</si>
  <si>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</si>
  <si>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</si>
  <si>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</si>
  <si>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</si>
  <si>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</si>
  <si>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</si>
  <si>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</si>
  <si>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</si>
  <si>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</si>
  <si>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</si>
  <si>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</si>
  <si>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</si>
  <si>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</si>
  <si>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</si>
  <si>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</si>
  <si>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</si>
  <si>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</si>
  <si>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</si>
  <si>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</si>
  <si>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</si>
  <si>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</si>
  <si>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</si>
  <si>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</si>
  <si>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</si>
  <si>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</si>
  <si>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</si>
  <si>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</si>
  <si>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</si>
  <si>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</si>
  <si>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</si>
  <si>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</si>
  <si>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</si>
  <si>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</si>
  <si>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</si>
  <si>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</si>
  <si>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</si>
  <si>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</si>
  <si>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</si>
  <si>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</si>
  <si>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</si>
  <si>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</si>
  <si>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</si>
  <si>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</si>
  <si>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</si>
  <si>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</si>
  <si>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</si>
  <si>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</si>
  <si>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</si>
  <si>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</si>
  <si>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</si>
  <si>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</si>
  <si>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</si>
  <si>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</si>
  <si>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</si>
  <si>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</si>
  <si>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</si>
  <si>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</si>
  <si>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</si>
  <si>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</si>
  <si>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</si>
  <si>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</si>
  <si>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</si>
  <si>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</si>
  <si>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</si>
  <si>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</si>
  <si>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</si>
  <si>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</si>
  <si>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</si>
  <si>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</si>
  <si>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</si>
  <si>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</si>
  <si>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</si>
  <si>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</si>
  <si>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</si>
  <si>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</si>
  <si>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</si>
  <si>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</si>
  <si>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</si>
  <si>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</si>
  <si>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</si>
  <si>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</si>
  <si>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</si>
  <si>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</si>
  <si>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</si>
  <si>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</si>
  <si>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</si>
  <si>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</si>
  <si>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</si>
  <si>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</si>
  <si>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</si>
  <si>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</si>
  <si>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</si>
  <si>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</si>
  <si>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</si>
  <si>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</si>
  <si>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</si>
  <si>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</si>
  <si>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</si>
  <si>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</si>
  <si>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</si>
  <si>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</si>
  <si>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</si>
  <si>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</si>
  <si>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</si>
  <si>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</si>
  <si>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</si>
  <si>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</si>
  <si>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</si>
  <si>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</si>
  <si>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</si>
  <si>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</si>
  <si>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</si>
  <si>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</si>
  <si>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</si>
  <si>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</si>
  <si>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</si>
  <si>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</si>
  <si>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</si>
  <si>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</si>
  <si>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</si>
  <si>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</si>
  <si>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</si>
  <si>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</si>
  <si>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</si>
  <si>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</si>
  <si>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</si>
  <si>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</si>
  <si>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</si>
  <si>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</si>
  <si>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</si>
  <si>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</si>
  <si>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</si>
  <si>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</si>
  <si>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</si>
  <si>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</si>
  <si>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</si>
  <si>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</si>
  <si>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</si>
  <si>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</si>
  <si>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</si>
  <si>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</si>
  <si>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</si>
  <si>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</si>
  <si>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</si>
  <si>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</si>
  <si>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</si>
  <si>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</si>
  <si>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</si>
  <si>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</si>
  <si>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</si>
  <si>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</si>
  <si>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</si>
  <si>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</si>
  <si>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</si>
  <si>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</si>
  <si>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</si>
  <si>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</si>
  <si>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</si>
  <si>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</si>
  <si>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</si>
  <si>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</si>
  <si>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</si>
  <si>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</si>
  <si>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</si>
  <si>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</si>
  <si>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</si>
  <si>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</si>
  <si>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</si>
  <si>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</si>
  <si>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</si>
  <si>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</si>
  <si>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</si>
  <si>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</si>
  <si>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</si>
  <si>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</si>
  <si>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</si>
  <si>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</si>
  <si>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</si>
  <si>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</si>
  <si>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</si>
  <si>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</si>
  <si>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</si>
  <si>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</si>
  <si>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</si>
  <si>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</si>
  <si>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</si>
  <si>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</si>
  <si>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</si>
  <si>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</si>
  <si>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</si>
  <si>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</si>
  <si>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</si>
  <si>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</si>
  <si>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</si>
  <si>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</si>
  <si>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</si>
  <si>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</si>
  <si>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</si>
  <si>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</si>
  <si>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</si>
  <si>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</si>
  <si>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</si>
  <si>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</si>
  <si>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</si>
  <si>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</si>
  <si>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</si>
  <si>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</si>
  <si>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</si>
  <si>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</si>
  <si>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</si>
  <si>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</si>
  <si>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</si>
  <si>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</si>
  <si>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</si>
  <si>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</si>
  <si>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</si>
  <si>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</si>
  <si>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</si>
  <si>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</si>
  <si>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</si>
  <si>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</si>
  <si>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</si>
  <si>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</si>
  <si>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</si>
  <si>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</si>
  <si>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</si>
  <si>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</si>
  <si>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</si>
  <si>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</si>
  <si>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</si>
  <si>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</si>
  <si>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</si>
  <si>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</si>
  <si>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</si>
  <si>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</si>
  <si>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</si>
  <si>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</si>
  <si>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</si>
  <si>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</si>
  <si>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</si>
  <si>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</si>
  <si>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</si>
  <si>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</si>
  <si>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</si>
  <si>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</si>
  <si>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</si>
  <si>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</si>
  <si>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</si>
  <si>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</si>
  <si>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</si>
  <si>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</si>
  <si>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</si>
  <si>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</si>
  <si>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</si>
  <si>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</si>
  <si>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</si>
  <si>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</si>
  <si>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</si>
  <si>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</si>
  <si>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</si>
  <si>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</si>
  <si>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</si>
  <si>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</si>
  <si>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</si>
  <si>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</si>
  <si>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</si>
  <si>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</si>
  <si>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</si>
  <si>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</si>
  <si>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</si>
  <si>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</si>
  <si>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</si>
  <si>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</si>
  <si>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</si>
  <si>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</si>
  <si>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</si>
  <si>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</si>
  <si>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</si>
  <si>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</si>
  <si>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</si>
  <si>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</si>
  <si>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</si>
  <si>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</si>
  <si>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</si>
  <si>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</si>
  <si>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</si>
  <si>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</si>
  <si>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</si>
  <si>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</si>
  <si>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</si>
  <si>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</si>
  <si>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</si>
  <si>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</si>
  <si>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</si>
  <si>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</si>
  <si>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</si>
  <si>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</si>
  <si>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</si>
  <si>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</si>
  <si>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</si>
  <si>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</si>
  <si>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</si>
  <si>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</si>
  <si>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</si>
  <si>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</si>
  <si>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</si>
  <si>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</si>
  <si>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</si>
  <si>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</si>
  <si>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</si>
  <si>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</si>
  <si>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</si>
  <si>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</si>
  <si>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</si>
  <si>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</si>
  <si>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</si>
  <si>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</si>
  <si>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</si>
  <si>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</si>
  <si>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</si>
  <si>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</si>
  <si>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</si>
  <si>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</si>
  <si>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</si>
  <si>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</si>
  <si>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</si>
  <si>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</si>
  <si>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</si>
  <si>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</si>
  <si>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</si>
  <si>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</si>
  <si>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</si>
  <si>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</si>
  <si>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</si>
  <si>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</si>
  <si>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</si>
  <si>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</si>
  <si>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</si>
  <si>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</si>
  <si>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</si>
  <si>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</si>
  <si>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</si>
  <si>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</si>
  <si>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</si>
  <si>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</si>
  <si>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</si>
  <si>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</si>
  <si>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</si>
  <si>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</si>
  <si>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</si>
  <si>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</si>
  <si>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</si>
  <si>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</si>
  <si>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</si>
  <si>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</si>
  <si>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</si>
  <si>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</si>
  <si>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</si>
  <si>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</si>
  <si>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</si>
  <si>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</si>
  <si>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</si>
  <si>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</si>
  <si>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</si>
  <si>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</si>
  <si>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</si>
  <si>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</si>
  <si>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</si>
  <si>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</si>
  <si>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</si>
  <si>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</si>
  <si>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</si>
  <si>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</si>
  <si>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</si>
  <si>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</si>
  <si>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</si>
  <si>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</si>
  <si>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</si>
  <si>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</si>
  <si>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</si>
  <si>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</si>
  <si>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</si>
  <si>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</si>
  <si>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</si>
  <si>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</si>
  <si>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</si>
  <si>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</si>
  <si>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</si>
  <si>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</si>
  <si>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</si>
  <si>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</si>
  <si>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</si>
  <si>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</si>
  <si>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</si>
  <si>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</si>
  <si>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</si>
  <si>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</si>
  <si>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</si>
  <si>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</si>
  <si>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</si>
  <si>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</si>
  <si>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</si>
  <si>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</si>
  <si>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</si>
  <si>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</si>
  <si>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</si>
  <si>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</si>
  <si>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</si>
  <si>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</si>
  <si>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</si>
  <si>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</si>
  <si>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</si>
  <si>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</si>
  <si>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</si>
  <si>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</si>
  <si>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</si>
  <si>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</si>
  <si>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</si>
  <si>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</si>
  <si>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</si>
  <si>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</si>
  <si>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</si>
  <si>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</si>
  <si>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</si>
  <si>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</si>
  <si>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</si>
  <si>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</si>
  <si>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</si>
  <si>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</si>
  <si>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</si>
  <si>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</si>
  <si>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</si>
  <si>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</si>
  <si>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</si>
  <si>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</si>
  <si>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</si>
  <si>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</si>
  <si>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</si>
  <si>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</si>
  <si>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</si>
  <si>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</si>
  <si>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</si>
  <si>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</si>
  <si>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</si>
  <si>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</si>
  <si>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</si>
  <si>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</si>
  <si>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</si>
  <si>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</si>
  <si>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</si>
  <si>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</si>
  <si>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</si>
  <si>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</si>
  <si>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</si>
  <si>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</si>
  <si>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</si>
  <si>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</si>
  <si>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</si>
  <si>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</si>
  <si>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</si>
  <si>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</si>
  <si>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</si>
  <si>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</si>
  <si>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</si>
  <si>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</si>
  <si>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</si>
  <si>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</si>
  <si>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</si>
  <si>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</si>
  <si>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</si>
  <si>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</si>
  <si>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</si>
  <si>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</si>
  <si>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</si>
  <si>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</si>
  <si>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</si>
  <si>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</si>
  <si>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</si>
  <si>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</si>
  <si>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</si>
  <si>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</si>
  <si>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</si>
  <si>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</si>
  <si>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</si>
  <si>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</si>
  <si>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</si>
  <si>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</si>
  <si>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</si>
  <si>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</si>
  <si>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</si>
  <si>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</si>
  <si>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</si>
  <si>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</si>
  <si>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</si>
  <si>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</si>
  <si>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</si>
  <si>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</si>
  <si>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</si>
  <si>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</si>
  <si>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</si>
  <si>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</si>
  <si>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</si>
  <si>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</si>
  <si>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</si>
  <si>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</si>
  <si>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</si>
  <si>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</si>
  <si>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</si>
  <si>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</si>
  <si>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</si>
  <si>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</si>
  <si>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</si>
  <si>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</si>
  <si>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</si>
  <si>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</si>
  <si>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</si>
  <si>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</si>
  <si>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</si>
  <si>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</si>
  <si>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</si>
  <si>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</si>
  <si>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</si>
  <si>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</si>
  <si>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</si>
  <si>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</si>
  <si>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</si>
  <si>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</si>
  <si>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</si>
  <si>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</si>
  <si>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</si>
  <si>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</si>
  <si>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</si>
  <si>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</si>
  <si>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</si>
  <si>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</si>
  <si>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</si>
  <si>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</si>
  <si>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</si>
  <si>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</si>
  <si>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</si>
  <si>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</si>
  <si>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</si>
  <si>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</si>
  <si>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</si>
  <si>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</si>
  <si>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</si>
  <si>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</si>
  <si>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</si>
  <si>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</si>
  <si>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</si>
  <si>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</si>
  <si>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</si>
  <si>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</si>
  <si>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</si>
  <si>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</si>
  <si>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</si>
  <si>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</si>
  <si>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</si>
  <si>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</si>
  <si>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</si>
  <si>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</si>
  <si>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</si>
  <si>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</si>
  <si>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</si>
  <si>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</si>
  <si>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</si>
  <si>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</si>
  <si>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</si>
  <si>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</si>
  <si>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</si>
  <si>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</si>
  <si>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</si>
  <si>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</si>
  <si>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</si>
  <si>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</si>
  <si>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</si>
  <si>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</si>
  <si>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</si>
  <si>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</si>
  <si>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</si>
  <si>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</si>
  <si>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</si>
  <si>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</si>
  <si>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</si>
  <si>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</si>
  <si>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</si>
  <si>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</si>
  <si>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</si>
  <si>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</si>
  <si>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</si>
  <si>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</si>
  <si>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</si>
  <si>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</si>
  <si>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</si>
  <si>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</si>
  <si>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</si>
  <si>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</si>
  <si>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</si>
  <si>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</si>
  <si>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</si>
  <si>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</si>
  <si>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</si>
  <si>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</si>
  <si>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</si>
  <si>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</si>
  <si>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</si>
  <si>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</si>
  <si>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</si>
  <si>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</si>
  <si>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</si>
  <si>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</si>
  <si>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</si>
  <si>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</si>
  <si>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</si>
  <si>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</si>
  <si>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</si>
  <si>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</si>
  <si>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</si>
  <si>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</si>
  <si>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</si>
  <si>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</si>
  <si>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</si>
  <si>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</si>
  <si>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</si>
  <si>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</si>
  <si>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</si>
  <si>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</si>
  <si>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</si>
  <si>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</si>
  <si>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</si>
  <si>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</si>
  <si>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</si>
  <si>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</si>
  <si>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</si>
  <si>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</si>
  <si>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</si>
  <si>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</si>
  <si>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</si>
  <si>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</si>
  <si>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</si>
  <si>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</si>
  <si>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</si>
  <si>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</si>
  <si>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</si>
  <si>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</si>
  <si>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</si>
  <si>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</si>
  <si>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</si>
  <si>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</si>
  <si>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</si>
  <si>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</si>
  <si>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</si>
  <si>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</si>
  <si>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</si>
  <si>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</si>
  <si>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</si>
  <si>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</si>
  <si>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</si>
  <si>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</si>
  <si>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</si>
  <si>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</si>
  <si>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</si>
  <si>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</si>
  <si>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</si>
  <si>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</si>
  <si>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</si>
  <si>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</si>
  <si>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</si>
  <si>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</si>
  <si>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</si>
  <si>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</si>
  <si>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</si>
  <si>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</si>
  <si>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</si>
  <si>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</si>
  <si>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</si>
  <si>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</si>
  <si>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</si>
  <si>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</si>
  <si>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</si>
  <si>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</si>
  <si>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</si>
  <si>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</si>
  <si>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</si>
  <si>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</si>
  <si>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</si>
  <si>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</si>
  <si>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</si>
  <si>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</si>
  <si>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</si>
  <si>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</si>
  <si>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</si>
  <si>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</si>
  <si>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</si>
  <si>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</si>
  <si>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</si>
  <si>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</si>
  <si>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</si>
  <si>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</si>
  <si>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</si>
  <si>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</si>
  <si>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</si>
  <si>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</si>
  <si>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</si>
  <si>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</si>
  <si>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</si>
  <si>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</si>
  <si>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</si>
  <si>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</si>
  <si>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</si>
  <si>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</si>
  <si>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</si>
  <si>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</si>
  <si>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</si>
  <si>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</si>
  <si>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</si>
  <si>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</si>
  <si>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</si>
  <si>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</si>
  <si>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</si>
  <si>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</si>
  <si>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</si>
  <si>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</si>
  <si>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</si>
  <si>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</si>
  <si>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</si>
  <si>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</si>
  <si>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</si>
  <si>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</si>
  <si>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</si>
  <si>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</si>
  <si>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</si>
  <si>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</si>
  <si>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</si>
  <si>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</si>
  <si>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</si>
  <si>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</si>
  <si>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</si>
  <si>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</si>
  <si>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</si>
  <si>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</si>
  <si>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</si>
  <si>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</si>
  <si>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</si>
  <si>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</si>
  <si>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</si>
  <si>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</si>
  <si>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</si>
  <si>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</si>
  <si>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</si>
  <si>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</si>
  <si>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</si>
  <si>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</si>
  <si>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</si>
  <si>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</si>
  <si>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</si>
  <si>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</si>
  <si>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</si>
  <si>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</si>
  <si>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</si>
  <si>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</si>
  <si>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</si>
  <si>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</si>
  <si>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</si>
  <si>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</si>
  <si>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</si>
  <si>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</si>
  <si>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</si>
  <si>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</si>
  <si>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</si>
  <si>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</si>
  <si>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</si>
  <si>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</si>
  <si>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</si>
  <si>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</si>
  <si>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</si>
  <si>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</si>
  <si>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</si>
  <si>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</si>
  <si>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</si>
  <si>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</si>
  <si>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</si>
  <si>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</si>
  <si>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</si>
  <si>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</si>
  <si>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</si>
  <si>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</si>
  <si>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</si>
  <si>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</si>
  <si>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</si>
  <si>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</si>
  <si>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</si>
  <si>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</si>
  <si>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</si>
  <si>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</si>
  <si>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</si>
  <si>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</si>
  <si>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</si>
  <si>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</si>
  <si>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</si>
  <si>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</si>
  <si>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</si>
  <si>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</si>
  <si>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</si>
  <si>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</si>
  <si>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</si>
  <si>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</si>
  <si>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</si>
  <si>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</si>
  <si>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</si>
  <si>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</si>
  <si>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</si>
  <si>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</si>
  <si>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</si>
  <si>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</si>
  <si>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</si>
  <si>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</si>
  <si>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</si>
  <si>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</si>
  <si>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</si>
  <si>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</si>
  <si>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</si>
  <si>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</si>
  <si>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</si>
  <si>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</si>
  <si>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</si>
  <si>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</si>
  <si>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</si>
  <si>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</si>
  <si>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</si>
  <si>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</si>
  <si>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</si>
  <si>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</si>
  <si>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</si>
  <si>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</si>
  <si>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</si>
  <si>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</si>
  <si>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</si>
  <si>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</si>
  <si>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</si>
  <si>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</si>
  <si>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</si>
  <si>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</si>
  <si>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</si>
  <si>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</si>
  <si>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</si>
  <si>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</si>
  <si>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</si>
  <si>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</si>
  <si>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</si>
  <si>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</si>
  <si>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</si>
  <si>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</si>
  <si>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</si>
  <si>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</si>
  <si>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</si>
  <si>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</si>
  <si>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</si>
  <si>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</si>
  <si>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</si>
  <si>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</si>
  <si>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</si>
  <si>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</si>
  <si>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</si>
  <si>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</si>
  <si>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</si>
  <si>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</si>
  <si>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</si>
  <si>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</si>
  <si>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</si>
  <si>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</si>
  <si>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</si>
  <si>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</si>
  <si>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</si>
  <si>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</si>
  <si>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</si>
  <si>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</si>
  <si>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</si>
  <si>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</si>
  <si>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</si>
  <si>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</si>
  <si>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</si>
  <si>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</si>
  <si>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</si>
  <si>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</si>
  <si>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</si>
  <si>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</si>
  <si>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</si>
  <si>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</si>
  <si>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</si>
  <si>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</si>
  <si>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</si>
  <si>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</si>
  <si>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</si>
  <si>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</si>
  <si>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</si>
  <si>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</si>
  <si>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</si>
  <si>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</si>
  <si>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</si>
  <si>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</si>
  <si>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</si>
  <si>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</si>
  <si>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</si>
  <si>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</si>
  <si>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</si>
  <si>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</si>
  <si>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</si>
  <si>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</si>
  <si>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</si>
  <si>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</si>
  <si>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</si>
  <si>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</si>
  <si>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</si>
  <si>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</si>
  <si>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</si>
  <si>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</si>
  <si>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</si>
  <si>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</si>
  <si>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</si>
  <si>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</si>
  <si>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</si>
  <si>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</si>
  <si>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</si>
  <si>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</si>
  <si>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</si>
  <si>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</si>
  <si>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</si>
  <si>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</si>
  <si>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</si>
  <si>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</si>
  <si>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</si>
  <si>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</si>
  <si>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</si>
  <si>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</si>
  <si>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</si>
  <si>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</si>
  <si>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</si>
  <si>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</si>
  <si>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</si>
  <si>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</si>
  <si>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</si>
  <si>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</si>
  <si>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</si>
  <si>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</si>
  <si>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</si>
  <si>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</si>
  <si>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</si>
  <si>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</si>
  <si>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</si>
  <si>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</si>
  <si>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</si>
  <si>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</si>
  <si>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</si>
  <si>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</si>
  <si>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</si>
  <si>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</si>
  <si>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</si>
  <si>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</si>
  <si>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</si>
  <si>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</si>
  <si>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</si>
  <si>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</si>
  <si>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</si>
  <si>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</si>
  <si>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</si>
  <si>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</si>
  <si>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</si>
  <si>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</si>
  <si>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</si>
  <si>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</si>
  <si>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</si>
  <si>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</si>
  <si>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</si>
  <si>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</si>
  <si>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</si>
  <si>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</si>
  <si>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</si>
  <si>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</si>
  <si>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</si>
  <si>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</si>
  <si>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</si>
  <si>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</si>
  <si>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</si>
  <si>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</si>
  <si>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</si>
  <si>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</si>
  <si>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</si>
  <si>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</si>
  <si>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</si>
  <si>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</si>
  <si>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</si>
  <si>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</si>
  <si>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</si>
  <si>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</si>
  <si>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</si>
  <si>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</si>
  <si>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</si>
  <si>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</si>
  <si>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</si>
  <si>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</si>
  <si>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</si>
  <si>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</si>
  <si>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</si>
  <si>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</si>
  <si>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</si>
  <si>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</si>
  <si>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</si>
  <si>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</si>
  <si>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</si>
  <si>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</si>
  <si>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</si>
  <si>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</si>
  <si>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</si>
  <si>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</si>
  <si>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</si>
  <si>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</si>
  <si>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</si>
  <si>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</si>
  <si>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</si>
  <si>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</si>
  <si>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</si>
  <si>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</si>
  <si>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</si>
  <si>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</si>
  <si>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</si>
  <si>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</si>
  <si>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</si>
  <si>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</si>
  <si>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</si>
  <si>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</si>
  <si>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</si>
  <si>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</si>
  <si>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</si>
  <si>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</si>
  <si>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</si>
  <si>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</si>
  <si>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</si>
  <si>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</si>
  <si>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</si>
  <si>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</si>
  <si>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</si>
  <si>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</si>
  <si>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</si>
  <si>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</si>
  <si>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</si>
  <si>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</si>
  <si>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</si>
  <si>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</si>
  <si>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</si>
  <si>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</si>
  <si>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</si>
  <si>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</si>
  <si>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</si>
  <si>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</si>
  <si>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</si>
  <si>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</si>
  <si>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</si>
  <si>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</si>
  <si>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</si>
  <si>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</si>
  <si>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</si>
  <si>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</si>
  <si>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</si>
  <si>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</si>
  <si>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</si>
  <si>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</si>
  <si>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</si>
  <si>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</si>
  <si>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</si>
  <si>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</si>
  <si>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</si>
  <si>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</si>
  <si>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</si>
  <si>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</si>
  <si>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</si>
  <si>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</si>
  <si>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</si>
  <si>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</si>
  <si>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</si>
  <si>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</si>
  <si>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</si>
  <si>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</si>
  <si>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</si>
  <si>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</si>
  <si>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</si>
  <si>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</si>
  <si>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</si>
  <si>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</si>
  <si>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</si>
  <si>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</si>
  <si>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</si>
  <si>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</si>
  <si>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</si>
  <si>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</si>
  <si>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</si>
  <si>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</si>
  <si>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</si>
  <si>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</si>
  <si>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</si>
  <si>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</si>
  <si>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</si>
  <si>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</si>
  <si>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</si>
  <si>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</si>
  <si>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</si>
  <si>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</si>
  <si>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</si>
  <si>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</si>
  <si>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</si>
  <si>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</si>
  <si>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</si>
  <si>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</si>
  <si>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</si>
  <si>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</si>
  <si>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</si>
  <si>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</si>
  <si>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</si>
  <si>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</si>
  <si>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</si>
  <si>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</si>
  <si>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</si>
  <si>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</si>
  <si>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</si>
  <si>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</si>
  <si>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</si>
  <si>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</si>
  <si>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</si>
  <si>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</si>
  <si>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</si>
  <si>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</si>
  <si>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</si>
  <si>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</si>
  <si>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</si>
  <si>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</si>
  <si>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</si>
  <si>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</si>
  <si>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</si>
  <si>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</si>
  <si>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</si>
  <si>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</si>
  <si>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</si>
  <si>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</si>
  <si>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</si>
  <si>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</si>
  <si>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</si>
  <si>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</si>
  <si>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</si>
  <si>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</si>
  <si>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</si>
  <si>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</si>
  <si>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</si>
  <si>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</si>
  <si>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</si>
  <si>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</si>
  <si>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</si>
  <si>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</si>
  <si>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</si>
  <si>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</si>
  <si>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</si>
  <si>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</si>
  <si>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</si>
  <si>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</si>
  <si>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</si>
  <si>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</si>
  <si>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</si>
  <si>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</si>
  <si>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</si>
  <si>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</si>
  <si>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</si>
  <si>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</si>
  <si>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</si>
  <si>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</si>
  <si>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</si>
  <si>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</si>
  <si>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</si>
  <si>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</si>
  <si>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</si>
  <si>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</si>
  <si>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</si>
  <si>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</si>
  <si>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</si>
  <si>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</si>
  <si>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</si>
  <si>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</si>
  <si>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</si>
  <si>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</si>
  <si>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</si>
  <si>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</si>
  <si>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</si>
  <si>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</si>
  <si>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</si>
  <si>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</si>
  <si>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</si>
  <si>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</si>
  <si>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</si>
  <si>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</si>
  <si>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</si>
  <si>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</si>
  <si>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</si>
  <si>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</si>
  <si>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</si>
  <si>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</si>
  <si>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</si>
  <si>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</si>
  <si>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</si>
  <si>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</si>
  <si>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</si>
  <si>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</si>
  <si>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</si>
  <si>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</si>
  <si>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</si>
  <si>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</si>
  <si>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</si>
  <si>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</si>
  <si>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</si>
  <si>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</si>
  <si>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</si>
  <si>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</si>
  <si>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</si>
  <si>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</si>
  <si>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</si>
  <si>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</si>
  <si>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</si>
  <si>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</si>
  <si>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</si>
  <si>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</si>
  <si>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</si>
  <si>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</si>
  <si>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</si>
  <si>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</si>
  <si>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</si>
  <si>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</si>
  <si>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</si>
  <si>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</si>
  <si>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</si>
  <si>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</si>
  <si>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</si>
  <si>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</si>
  <si>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</si>
  <si>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</si>
  <si>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</si>
  <si>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</si>
  <si>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</si>
  <si>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</si>
  <si>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</si>
  <si>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</si>
  <si>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</si>
  <si>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</si>
  <si>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</si>
  <si>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</si>
  <si>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</si>
  <si>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</si>
  <si>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</si>
  <si>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</si>
  <si>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</si>
  <si>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</si>
  <si>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</si>
  <si>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</si>
  <si>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</si>
  <si>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</si>
  <si>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</si>
  <si>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</si>
  <si>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</si>
  <si>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</si>
  <si>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</si>
  <si>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</si>
  <si>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</si>
  <si>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</si>
  <si>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</si>
  <si>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</si>
  <si>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</si>
  <si>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</si>
  <si>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</si>
  <si>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</si>
  <si>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</si>
  <si>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</si>
  <si>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</si>
  <si>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</si>
  <si>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</si>
  <si>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</si>
  <si>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</si>
  <si>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</si>
  <si>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</si>
  <si>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</si>
  <si>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</si>
  <si>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</si>
  <si>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</si>
  <si>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</si>
  <si>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</si>
  <si>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</si>
  <si>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</si>
  <si>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</si>
  <si>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</si>
  <si>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</si>
  <si>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</si>
  <si>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</si>
  <si>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</si>
  <si>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</si>
  <si>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</si>
  <si>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</si>
  <si>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</si>
  <si>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</si>
  <si>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</si>
  <si>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</si>
  <si>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</si>
  <si>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</si>
  <si>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</si>
  <si>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</si>
  <si>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</si>
  <si>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</si>
  <si>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</si>
  <si>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</si>
  <si>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</si>
  <si>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</si>
  <si>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</si>
  <si>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</si>
  <si>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</si>
  <si>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</si>
  <si>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</si>
  <si>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</si>
  <si>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</si>
  <si>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</si>
  <si>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</si>
  <si>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</si>
  <si>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</si>
  <si>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</si>
  <si>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</si>
  <si>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</si>
  <si>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</si>
  <si>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</si>
  <si>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</si>
  <si>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</si>
  <si>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</si>
  <si>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</si>
  <si>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</si>
  <si>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</si>
  <si>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</si>
  <si>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</si>
  <si>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</si>
  <si>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</si>
  <si>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</si>
  <si>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</si>
  <si>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</si>
  <si>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</si>
  <si>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</si>
  <si>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</si>
  <si>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</si>
  <si>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</si>
  <si>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</si>
  <si>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</si>
  <si>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</si>
  <si>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</si>
  <si>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</si>
  <si>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</si>
  <si>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</si>
  <si>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</si>
  <si>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</si>
  <si>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</si>
  <si>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</si>
  <si>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</si>
  <si>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</si>
  <si>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</si>
  <si>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</si>
  <si>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</si>
  <si>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</si>
  <si>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</si>
  <si>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</si>
  <si>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</si>
  <si>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</si>
  <si>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</si>
  <si>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</si>
  <si>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</si>
  <si>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</si>
  <si>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</si>
  <si>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</si>
  <si>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</si>
  <si>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</si>
  <si>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</si>
  <si>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</si>
  <si>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</si>
  <si>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</si>
  <si>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</si>
  <si>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</si>
  <si>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</si>
  <si>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</si>
  <si>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</si>
  <si>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</si>
  <si>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</si>
  <si>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</si>
  <si>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</si>
  <si>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</si>
  <si>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</si>
  <si>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</si>
  <si>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</si>
  <si>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</si>
  <si>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</si>
  <si>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</si>
  <si>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</si>
  <si>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</si>
  <si>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</si>
  <si>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</si>
  <si>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</si>
  <si>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</si>
  <si>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</si>
  <si>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</si>
  <si>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</si>
  <si>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</si>
  <si>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</si>
  <si>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</si>
  <si>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</si>
  <si>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</si>
  <si>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</si>
  <si>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</si>
  <si>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</si>
  <si>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</si>
  <si>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</si>
  <si>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</si>
  <si>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</si>
  <si>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</si>
  <si>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</si>
  <si>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</si>
  <si>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</si>
  <si>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</si>
  <si>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</si>
  <si>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</si>
  <si>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</si>
  <si>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</si>
  <si>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</si>
  <si>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</si>
  <si>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</si>
  <si>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</si>
  <si>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</si>
  <si>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</si>
  <si>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</si>
  <si>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</si>
  <si>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</si>
  <si>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</si>
  <si>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</si>
  <si>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</si>
  <si>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</si>
  <si>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</si>
  <si>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</si>
  <si>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</si>
  <si>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</si>
  <si>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</si>
  <si>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</si>
  <si>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</si>
  <si>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</si>
  <si>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</si>
  <si>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</si>
  <si>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</si>
  <si>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</si>
  <si>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</si>
  <si>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</si>
  <si>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</si>
  <si>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</si>
  <si>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</si>
  <si>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</si>
  <si>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</si>
  <si>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</si>
  <si>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</si>
  <si>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</si>
  <si>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</si>
  <si>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</si>
  <si>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</si>
  <si>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</si>
  <si>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</si>
  <si>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</si>
  <si>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</si>
  <si>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</si>
  <si>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</si>
  <si>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</si>
  <si>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</si>
  <si>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</si>
  <si>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</si>
  <si>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</si>
  <si>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</si>
  <si>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</si>
  <si>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</si>
  <si>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</si>
  <si>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</si>
  <si>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</si>
  <si>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</si>
  <si>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</si>
  <si>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</si>
  <si>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</si>
  <si>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</si>
  <si>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</si>
  <si>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</si>
  <si>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</si>
  <si>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</si>
  <si>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</si>
  <si>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</si>
  <si>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</si>
  <si>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</si>
  <si>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</si>
  <si>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</si>
  <si>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</si>
  <si>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</si>
  <si>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</si>
  <si>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</si>
  <si>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</si>
  <si>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</si>
  <si>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</si>
  <si>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</si>
  <si>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</si>
  <si>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</si>
  <si>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</si>
  <si>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</si>
  <si>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</si>
  <si>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</si>
  <si>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</si>
  <si>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</si>
  <si>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</si>
  <si>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</si>
  <si>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</si>
  <si>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</si>
  <si>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</si>
  <si>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</si>
  <si>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</si>
  <si>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</si>
  <si>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</si>
  <si>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</si>
  <si>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</si>
  <si>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</si>
  <si>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</si>
  <si>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</si>
  <si>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</si>
  <si>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</si>
  <si>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</si>
  <si>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</si>
  <si>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</si>
  <si>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</si>
  <si>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</si>
  <si>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</si>
  <si>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</si>
  <si>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</si>
  <si>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</si>
  <si>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</si>
  <si>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</si>
  <si>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</si>
  <si>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</si>
  <si>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</si>
  <si>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</si>
  <si>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</si>
  <si>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</si>
  <si>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</si>
  <si>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</si>
  <si>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</si>
  <si>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</si>
  <si>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</si>
  <si>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</si>
  <si>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</si>
  <si>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</si>
  <si>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</si>
  <si>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</si>
  <si>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</si>
  <si>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</si>
  <si>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</si>
  <si>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</si>
  <si>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</si>
  <si>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</si>
  <si>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</si>
  <si>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</si>
  <si>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</si>
  <si>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</si>
  <si>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</si>
  <si>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</si>
  <si>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</si>
  <si>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</si>
  <si>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</si>
  <si>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</si>
  <si>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</si>
  <si>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</si>
  <si>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</si>
  <si>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</si>
  <si>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</si>
  <si>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</si>
  <si>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</si>
  <si>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</si>
  <si>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</si>
  <si>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</si>
  <si>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</si>
  <si>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</si>
  <si>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</si>
  <si>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</si>
  <si>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</si>
  <si>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</si>
  <si>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</si>
  <si>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</si>
  <si>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</si>
  <si>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</si>
  <si>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</si>
  <si>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</si>
  <si>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</si>
  <si>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</si>
  <si>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</si>
  <si>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</si>
  <si>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</si>
  <si>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</si>
  <si>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</si>
  <si>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</si>
  <si>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</si>
  <si>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</si>
  <si>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</si>
  <si>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</si>
  <si>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</si>
  <si>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</si>
  <si>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</si>
  <si>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</si>
  <si>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</si>
  <si>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</si>
  <si>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</si>
  <si>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</si>
  <si>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</si>
  <si>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</si>
  <si>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</si>
  <si>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</si>
  <si>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</si>
  <si>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</si>
  <si>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</si>
  <si>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</si>
  <si>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</si>
  <si>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</si>
  <si>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</si>
  <si>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</si>
  <si>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</si>
  <si>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</si>
  <si>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</si>
  <si>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</si>
  <si>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</si>
  <si>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</si>
  <si>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</si>
  <si>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</si>
  <si>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</si>
  <si>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</si>
  <si>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</si>
  <si>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</si>
  <si>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</si>
  <si>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</si>
  <si>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</si>
  <si>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</si>
  <si>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</si>
  <si>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</si>
  <si>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</si>
  <si>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</si>
  <si>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</si>
  <si>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</si>
  <si>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</si>
  <si>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</si>
  <si>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</si>
  <si>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</si>
  <si>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</si>
  <si>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</si>
  <si>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</si>
  <si>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</si>
  <si>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</si>
  <si>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</si>
  <si>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</si>
  <si>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</si>
  <si>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</si>
  <si>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</si>
  <si>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</si>
  <si>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</si>
  <si>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</si>
  <si>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</si>
  <si>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</si>
  <si>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</si>
  <si>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</si>
  <si>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</si>
  <si>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</si>
  <si>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</si>
  <si>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</si>
  <si>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</si>
  <si>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</si>
  <si>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</si>
  <si>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</si>
  <si>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</si>
  <si>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</si>
  <si>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</si>
  <si>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</si>
  <si>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</si>
  <si>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</si>
  <si>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</si>
  <si>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</si>
  <si>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</si>
  <si>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</si>
  <si>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</si>
  <si>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</si>
  <si>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</si>
  <si>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</si>
  <si>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</si>
  <si>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</si>
  <si>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</si>
  <si>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</si>
  <si>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</si>
  <si>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</si>
  <si>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</si>
  <si>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</si>
  <si>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</si>
  <si>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</si>
  <si>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</si>
  <si>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</si>
  <si>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</si>
  <si>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</si>
  <si>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</si>
  <si>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</si>
  <si>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</si>
  <si>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</si>
  <si>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</si>
  <si>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</si>
  <si>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</si>
  <si>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</si>
  <si>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</si>
  <si>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</si>
  <si>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</si>
  <si>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</si>
  <si>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</si>
  <si>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</si>
  <si>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</si>
  <si>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</si>
  <si>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</si>
  <si>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</si>
  <si>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</si>
  <si>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</si>
  <si>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</si>
  <si>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</si>
  <si>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</si>
  <si>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</si>
  <si>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</si>
  <si>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</si>
  <si>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</si>
  <si>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</si>
  <si>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</si>
  <si>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</si>
  <si>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</si>
  <si>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</si>
  <si>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</si>
  <si>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</si>
  <si>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</si>
  <si>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</si>
  <si>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</si>
  <si>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</si>
  <si>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</si>
  <si>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</si>
  <si>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</si>
  <si>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</si>
  <si>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</si>
  <si>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</si>
  <si>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</si>
  <si>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</si>
  <si>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</si>
  <si>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</si>
  <si>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</si>
  <si>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</si>
  <si>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</si>
  <si>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</si>
  <si>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</si>
  <si>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</si>
  <si>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</si>
  <si>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</si>
  <si>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</si>
  <si>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</si>
  <si>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</si>
  <si>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</si>
  <si>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</si>
  <si>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</si>
  <si>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</si>
  <si>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</si>
  <si>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</si>
  <si>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</si>
  <si>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</si>
  <si>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</si>
  <si>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</si>
  <si>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</si>
  <si>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</si>
  <si>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</si>
  <si>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</si>
  <si>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</si>
  <si>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</si>
  <si>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</si>
  <si>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</si>
  <si>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</si>
  <si>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</si>
  <si>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</si>
  <si>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</si>
  <si>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</si>
  <si>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</si>
  <si>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</si>
  <si>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</si>
  <si>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</si>
  <si>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</si>
  <si>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</si>
  <si>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</si>
  <si>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</si>
  <si>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</si>
  <si>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</si>
  <si>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</si>
  <si>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</si>
  <si>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</si>
  <si>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</si>
  <si>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</si>
  <si>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</si>
  <si>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</si>
  <si>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</si>
  <si>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</si>
  <si>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</si>
  <si>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</si>
  <si>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</si>
  <si>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</si>
  <si>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</si>
  <si>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</si>
  <si>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</si>
  <si>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</si>
  <si>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</si>
  <si>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</si>
  <si>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</si>
  <si>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</si>
  <si>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</si>
  <si>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</si>
  <si>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</si>
  <si>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</si>
  <si>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</si>
  <si>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</si>
  <si>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</si>
  <si>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</si>
  <si>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</si>
  <si>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</si>
  <si>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</si>
  <si>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</si>
  <si>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</si>
  <si>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</si>
  <si>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</si>
  <si>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</si>
  <si>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</si>
  <si>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</si>
  <si>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</si>
  <si>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</si>
  <si>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</si>
  <si>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</si>
  <si>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</si>
  <si>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</si>
  <si>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</si>
  <si>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</si>
  <si>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</si>
  <si>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</si>
  <si>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</si>
  <si>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</si>
  <si>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</si>
  <si>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</si>
  <si>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</si>
  <si>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</si>
  <si>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</si>
  <si>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</si>
  <si>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</si>
  <si>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</si>
  <si>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</si>
  <si>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</si>
  <si>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</si>
  <si>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</si>
  <si>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</si>
  <si>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</si>
  <si>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</si>
  <si>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</si>
  <si>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</si>
  <si>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</si>
  <si>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</si>
  <si>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</si>
  <si>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</si>
  <si>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</si>
  <si>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</si>
  <si>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</si>
  <si>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</si>
  <si>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</si>
  <si>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</si>
  <si>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</si>
  <si>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</si>
  <si>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</si>
  <si>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</si>
  <si>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</si>
  <si>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</si>
  <si>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</si>
  <si>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</si>
  <si>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</si>
  <si>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</si>
  <si>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</si>
  <si>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</si>
  <si>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</si>
  <si>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</si>
  <si>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</si>
  <si>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</si>
  <si>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</si>
  <si>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</si>
  <si>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</si>
  <si>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</si>
  <si>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</si>
  <si>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</si>
  <si>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</si>
  <si>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</si>
  <si>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</si>
  <si>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</si>
  <si>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</si>
  <si>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</si>
  <si>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</si>
  <si>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</si>
  <si>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</si>
  <si>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</si>
  <si>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</si>
  <si>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</si>
  <si>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</si>
  <si>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</si>
  <si>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</si>
  <si>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</si>
  <si>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</si>
  <si>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</si>
  <si>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</si>
  <si>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</si>
  <si>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</si>
  <si>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</si>
  <si>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</si>
  <si>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</si>
  <si>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</si>
  <si>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</si>
  <si>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</si>
  <si>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</si>
  <si>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</si>
  <si>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</si>
  <si>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</si>
  <si>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</si>
  <si>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</si>
  <si>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</si>
  <si>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</si>
  <si>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</si>
  <si>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</si>
  <si>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</si>
  <si>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</si>
  <si>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</si>
  <si>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</si>
  <si>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</si>
  <si>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</si>
  <si>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</si>
  <si>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</si>
  <si>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</si>
  <si>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</si>
  <si>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</si>
  <si>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</si>
  <si>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</si>
  <si>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</si>
  <si>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</si>
  <si>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</si>
  <si>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</si>
  <si>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</si>
  <si>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</si>
  <si>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</si>
  <si>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</si>
  <si>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</si>
  <si>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</si>
  <si>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</si>
  <si>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</si>
  <si>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</si>
  <si>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</si>
  <si>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</si>
  <si>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</si>
  <si>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</si>
  <si>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</si>
  <si>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</si>
  <si>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</si>
  <si>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</si>
  <si>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</si>
  <si>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</si>
  <si>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</si>
  <si>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</si>
  <si>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</si>
  <si>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</si>
  <si>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</si>
  <si>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</si>
  <si>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</si>
  <si>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</si>
  <si>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</si>
  <si>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</si>
  <si>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</si>
  <si>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</si>
  <si>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</si>
  <si>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</si>
  <si>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</si>
  <si>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</si>
  <si>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</si>
  <si>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</si>
  <si>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</si>
  <si>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</si>
  <si>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</si>
  <si>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</si>
  <si>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</si>
  <si>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</si>
  <si>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</si>
  <si>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</si>
  <si>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</si>
  <si>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</si>
  <si>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</si>
  <si>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</si>
  <si>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</si>
  <si>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</si>
  <si>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</si>
  <si>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</si>
  <si>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</si>
  <si>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</si>
  <si>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</si>
  <si>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</si>
  <si>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</si>
  <si>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</si>
  <si>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</si>
  <si>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</si>
  <si>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</si>
  <si>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</si>
  <si>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</si>
  <si>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</si>
  <si>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</si>
  <si>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</si>
  <si>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</si>
  <si>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</si>
  <si>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</si>
  <si>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</si>
  <si>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</si>
  <si>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</si>
  <si>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</si>
  <si>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</si>
  <si>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</si>
  <si>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</si>
  <si>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</si>
  <si>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</si>
  <si>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</si>
  <si>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</si>
  <si>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</si>
  <si>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</si>
  <si>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</si>
  <si>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</si>
  <si>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</si>
  <si>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</si>
  <si>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</si>
  <si>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</si>
  <si>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</si>
  <si>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</si>
  <si>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</si>
  <si>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</si>
  <si>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</si>
  <si>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</si>
  <si>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</si>
  <si>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</si>
  <si>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</si>
  <si>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</si>
  <si>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</si>
  <si>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</si>
  <si>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</si>
  <si>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</si>
  <si>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</si>
  <si>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</si>
  <si>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</si>
  <si>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</si>
  <si>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</si>
  <si>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</si>
  <si>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</si>
  <si>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</si>
  <si>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</si>
  <si>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</si>
  <si>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</si>
  <si>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</si>
  <si>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</si>
  <si>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</si>
  <si>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</si>
  <si>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</si>
  <si>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</si>
  <si>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</si>
  <si>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</si>
  <si>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</si>
  <si>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</si>
  <si>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</si>
  <si>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</si>
  <si>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</si>
  <si>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</si>
  <si>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</si>
  <si>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</si>
  <si>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</si>
  <si>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</si>
  <si>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</si>
  <si>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</si>
  <si>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</si>
  <si>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</si>
  <si>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</si>
  <si>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</si>
  <si>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</si>
  <si>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</si>
  <si>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</si>
  <si>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</si>
  <si>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</si>
  <si>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</si>
  <si>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</si>
  <si>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</si>
  <si>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</si>
  <si>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</si>
  <si>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</si>
  <si>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</si>
  <si>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</si>
  <si>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</si>
  <si>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</si>
  <si>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</si>
  <si>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</si>
  <si>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</si>
  <si>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</si>
  <si>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</si>
  <si>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</si>
  <si>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</si>
  <si>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</si>
  <si>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</si>
  <si>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</si>
  <si>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</si>
  <si>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</si>
  <si>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</si>
  <si>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</si>
  <si>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</si>
  <si>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</si>
  <si>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</si>
  <si>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</si>
  <si>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</si>
  <si>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</si>
  <si>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</si>
  <si>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</si>
  <si>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</si>
  <si>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</si>
  <si>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</si>
  <si>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</si>
  <si>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</si>
  <si>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</si>
  <si>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</si>
  <si>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</si>
  <si>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</si>
  <si>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</si>
  <si>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</si>
  <si>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</si>
  <si>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</si>
  <si>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</si>
  <si>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</si>
  <si>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</si>
  <si>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</si>
  <si>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</si>
  <si>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</si>
  <si>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</si>
  <si>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</si>
  <si>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</si>
  <si>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</si>
  <si>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</si>
  <si>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</si>
  <si>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</si>
  <si>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</si>
  <si>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</si>
  <si>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</si>
  <si>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</si>
  <si>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</si>
  <si>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</si>
  <si>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</si>
  <si>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</si>
  <si>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</si>
  <si>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</si>
  <si>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</si>
  <si>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</si>
  <si>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</si>
  <si>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</si>
  <si>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</si>
  <si>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</si>
  <si>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</si>
  <si>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</si>
  <si>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</si>
  <si>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</si>
  <si>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</si>
  <si>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</si>
  <si>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</si>
  <si>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</si>
  <si>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</si>
  <si>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</si>
  <si>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</si>
  <si>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</si>
  <si>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</si>
  <si>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</si>
  <si>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</si>
  <si>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</si>
  <si>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</si>
  <si>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</si>
  <si>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</si>
  <si>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</si>
  <si>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</si>
  <si>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</si>
  <si>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</si>
  <si>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</si>
  <si>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</si>
  <si>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</si>
  <si>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</si>
  <si>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</si>
  <si>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</si>
  <si>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</si>
  <si>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</si>
  <si>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</si>
  <si>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</si>
  <si>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</si>
  <si>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</si>
  <si>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</si>
  <si>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</si>
  <si>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</si>
  <si>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</si>
  <si>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</si>
  <si>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</si>
  <si>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</si>
  <si>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</si>
  <si>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</si>
  <si>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</si>
  <si>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</si>
  <si>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</si>
  <si>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</si>
  <si>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</si>
  <si>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</si>
  <si>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</si>
  <si>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</si>
  <si>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</si>
  <si>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</si>
  <si>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</si>
  <si>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</si>
  <si>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</si>
  <si>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</si>
  <si>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</si>
  <si>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</si>
  <si>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</si>
  <si>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</si>
  <si>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</si>
  <si>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</si>
  <si>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</si>
  <si>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</si>
  <si>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</si>
  <si>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</si>
  <si>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</si>
  <si>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</si>
  <si>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</si>
  <si>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</si>
  <si>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</si>
  <si>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</si>
  <si>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</si>
  <si>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</si>
  <si>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</si>
  <si>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</si>
  <si>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</si>
  <si>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</si>
  <si>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</si>
  <si>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</si>
  <si>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</si>
  <si>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</si>
  <si>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</si>
  <si>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</si>
  <si>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</si>
  <si>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</si>
  <si>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</si>
  <si>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</si>
  <si>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</si>
  <si>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</si>
  <si>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</si>
  <si>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</si>
  <si>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</si>
  <si>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</si>
  <si>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</si>
  <si>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</si>
  <si>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</si>
  <si>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</si>
  <si>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</si>
  <si>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</si>
  <si>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</si>
  <si>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</si>
  <si>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</si>
  <si>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</si>
  <si>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</si>
  <si>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</si>
  <si>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</si>
  <si>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</si>
  <si>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</si>
  <si>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</si>
  <si>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</si>
  <si>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</si>
  <si>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</si>
  <si>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</si>
  <si>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</si>
  <si>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</si>
  <si>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</si>
  <si>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</si>
  <si>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</si>
  <si>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</si>
  <si>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</si>
  <si>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</si>
  <si>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</si>
  <si>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</si>
  <si>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</si>
  <si>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</si>
  <si>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</si>
  <si>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</si>
  <si>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</si>
  <si>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</si>
  <si>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</si>
  <si>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</si>
  <si>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</si>
  <si>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</si>
  <si>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</si>
  <si>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</si>
  <si>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</si>
  <si>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</si>
  <si>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</si>
  <si>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</si>
  <si>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</si>
  <si>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</si>
  <si>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</si>
  <si>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</si>
  <si>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</si>
  <si>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</si>
  <si>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</si>
  <si>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</si>
  <si>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</si>
  <si>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</si>
  <si>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</si>
  <si>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</si>
  <si>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</si>
  <si>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</si>
  <si>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</si>
  <si>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</si>
  <si>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</si>
  <si>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</si>
  <si>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</si>
  <si>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</si>
  <si>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</si>
  <si>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</si>
  <si>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</si>
  <si>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</si>
  <si>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</si>
  <si>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</si>
  <si>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</si>
  <si>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</si>
  <si>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</si>
  <si>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</si>
  <si>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</si>
  <si>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</si>
  <si>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</si>
  <si>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</si>
  <si>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</si>
  <si>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</si>
  <si>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</si>
  <si>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</si>
  <si>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</si>
  <si>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</si>
  <si>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</si>
  <si>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</si>
  <si>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</si>
  <si>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</si>
  <si>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</si>
  <si>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</si>
  <si>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</si>
  <si>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</si>
  <si>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</si>
  <si>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</si>
  <si>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</si>
  <si>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</si>
  <si>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</si>
  <si>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</si>
  <si>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</si>
  <si>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</si>
  <si>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</si>
  <si>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</si>
  <si>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</si>
  <si>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</si>
  <si>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</si>
  <si>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</si>
  <si>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</si>
  <si>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</si>
  <si>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</si>
  <si>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</si>
  <si>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</si>
  <si>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</si>
  <si>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</si>
  <si>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</si>
  <si>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</si>
  <si>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</si>
  <si>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</si>
  <si>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</si>
  <si>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</si>
  <si>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</si>
  <si>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</si>
  <si>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</si>
  <si>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</si>
  <si>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</si>
  <si>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</si>
  <si>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</si>
  <si>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</si>
  <si>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</si>
  <si>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</si>
  <si>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</si>
  <si>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</si>
  <si>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</si>
  <si>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</si>
  <si>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</si>
  <si>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</si>
  <si>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</si>
  <si>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</si>
  <si>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</si>
  <si>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</si>
  <si>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</si>
  <si>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</si>
  <si>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</si>
  <si>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</si>
  <si>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</si>
  <si>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</si>
  <si>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</si>
  <si>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</si>
  <si>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</si>
  <si>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</si>
  <si>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</si>
  <si>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</si>
  <si>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</si>
  <si>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</si>
  <si>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</si>
  <si>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</si>
  <si>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</si>
  <si>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</si>
  <si>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</si>
  <si>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</si>
  <si>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</si>
  <si>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</si>
  <si>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</si>
  <si>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</si>
  <si>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</si>
  <si>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</si>
  <si>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</si>
  <si>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</si>
  <si>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</si>
  <si>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</si>
  <si>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</si>
  <si>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</si>
  <si>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</si>
  <si>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</si>
  <si>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</si>
  <si>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</si>
  <si>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</si>
  <si>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</si>
  <si>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</si>
  <si>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</si>
  <si>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</si>
  <si>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</si>
  <si>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</si>
  <si>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</si>
  <si>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</si>
  <si>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</si>
  <si>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</si>
  <si>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</si>
  <si>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</si>
  <si>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</si>
  <si>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</si>
  <si>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</si>
  <si>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</si>
  <si>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</si>
  <si>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</si>
  <si>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</si>
  <si>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</si>
  <si>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</si>
  <si>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</si>
  <si>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</si>
  <si>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</si>
  <si>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</si>
  <si>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</si>
  <si>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</si>
  <si>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</si>
  <si>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</si>
  <si>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</si>
  <si>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</si>
  <si>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</si>
  <si>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</si>
  <si>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</si>
  <si>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</si>
  <si>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</si>
  <si>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</si>
  <si>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</si>
  <si>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</si>
  <si>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</si>
  <si>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</si>
  <si>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</si>
  <si>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</si>
  <si>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</si>
  <si>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</si>
  <si>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</si>
  <si>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</si>
  <si>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</si>
  <si>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</si>
  <si>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</si>
  <si>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</si>
  <si>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</si>
  <si>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</si>
  <si>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</si>
  <si>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</si>
  <si>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</si>
  <si>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</si>
  <si>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</si>
  <si>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</si>
  <si>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</si>
  <si>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</si>
  <si>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</si>
  <si>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</si>
  <si>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</si>
  <si>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</si>
  <si>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</si>
  <si>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</si>
  <si>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</si>
  <si>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</si>
  <si>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</si>
  <si>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</si>
  <si>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</si>
  <si>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</si>
  <si>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</si>
  <si>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</si>
  <si>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</si>
  <si>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</si>
  <si>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</si>
  <si>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</si>
  <si>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</si>
  <si>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</si>
  <si>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</si>
  <si>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</si>
  <si>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</si>
  <si>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</si>
  <si>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</si>
  <si>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</si>
  <si>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</si>
  <si>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</si>
  <si>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</si>
  <si>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</si>
  <si>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</si>
  <si>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</si>
  <si>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</si>
  <si>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</si>
  <si>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</si>
  <si>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</si>
  <si>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</si>
  <si>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</si>
  <si>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</si>
  <si>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</si>
  <si>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</si>
  <si>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</si>
  <si>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</si>
  <si>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</si>
  <si>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</si>
  <si>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</si>
  <si>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</si>
  <si>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</si>
  <si>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</si>
  <si>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</si>
  <si>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</si>
  <si>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</si>
  <si>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</si>
  <si>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</si>
  <si>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</si>
  <si>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</si>
  <si>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</si>
  <si>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</si>
  <si>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</si>
  <si>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</si>
  <si>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</si>
  <si>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</si>
  <si>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</si>
  <si>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</si>
  <si>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</si>
  <si>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</si>
  <si>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</si>
  <si>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</si>
  <si>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</si>
  <si>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</si>
  <si>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</si>
  <si>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</si>
  <si>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</si>
  <si>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</si>
  <si>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</si>
  <si>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</si>
  <si>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</si>
  <si>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</si>
  <si>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</si>
  <si>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</si>
  <si>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</si>
  <si>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</si>
  <si>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</si>
  <si>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</si>
  <si>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</si>
  <si>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</si>
  <si>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</si>
  <si>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</si>
  <si>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</si>
  <si>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</si>
  <si>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</si>
  <si>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</si>
  <si>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</si>
  <si>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</si>
  <si>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</si>
  <si>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</si>
  <si>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</si>
  <si>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</si>
  <si>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</si>
  <si>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</si>
  <si>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</si>
  <si>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</si>
  <si>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</si>
  <si>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</si>
  <si>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</si>
  <si>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</si>
  <si>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</si>
  <si>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</si>
  <si>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</si>
  <si>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</si>
  <si>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</si>
  <si>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</si>
  <si>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</si>
  <si>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</si>
  <si>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</si>
  <si>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</si>
  <si>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</si>
  <si>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</si>
  <si>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</si>
  <si>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</si>
  <si>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</si>
  <si>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</si>
  <si>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</si>
  <si>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</si>
  <si>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</si>
  <si>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</si>
  <si>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</si>
  <si>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</si>
  <si>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</si>
  <si>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</si>
  <si>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</si>
  <si>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</si>
  <si>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</si>
  <si>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</si>
  <si>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</si>
  <si>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</si>
  <si>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</si>
  <si>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</si>
  <si>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</si>
  <si>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</si>
  <si>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</si>
  <si>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</si>
  <si>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</si>
  <si>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</si>
  <si>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</si>
  <si>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</si>
  <si>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</si>
  <si>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</si>
  <si>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</si>
  <si>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</si>
  <si>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</si>
  <si>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</si>
  <si>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</si>
  <si>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</si>
  <si>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</si>
  <si>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</si>
  <si>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</si>
  <si>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</si>
  <si>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</si>
  <si>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</si>
  <si>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</si>
  <si>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</si>
  <si>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</si>
  <si>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</si>
  <si>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</si>
  <si>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</si>
  <si>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</si>
  <si>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</si>
  <si>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</si>
  <si>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</si>
  <si>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</si>
  <si>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</si>
  <si>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</si>
  <si>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</si>
  <si>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</si>
  <si>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</si>
  <si>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</si>
  <si>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</si>
  <si>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</si>
  <si>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</si>
  <si>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</si>
  <si>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</si>
  <si>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</si>
  <si>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</si>
  <si>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</si>
  <si>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</si>
  <si>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</si>
  <si>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</si>
  <si>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</si>
  <si>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</si>
  <si>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</si>
  <si>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</si>
  <si>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</si>
  <si>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</si>
  <si>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</si>
  <si>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</si>
  <si>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</si>
  <si>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</si>
  <si>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</si>
  <si>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</si>
  <si>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</si>
  <si>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</si>
  <si>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</si>
  <si>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</si>
  <si>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</si>
  <si>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</si>
  <si>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</si>
  <si>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</si>
  <si>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</si>
  <si>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</si>
  <si>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</si>
  <si>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</si>
  <si>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</si>
  <si>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</si>
  <si>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</si>
  <si>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</si>
  <si>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</si>
  <si>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</si>
  <si>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</si>
  <si>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</si>
  <si>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</si>
  <si>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</si>
  <si>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</si>
  <si>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</si>
  <si>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</si>
  <si>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</si>
  <si>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</si>
  <si>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</si>
  <si>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</si>
  <si>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</si>
  <si>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</si>
  <si>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</si>
  <si>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</si>
  <si>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</si>
  <si>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</si>
  <si>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</si>
  <si>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</si>
  <si>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</si>
  <si>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</si>
  <si>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</si>
  <si>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</si>
  <si>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</si>
  <si>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</si>
  <si>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</si>
  <si>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</si>
  <si>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</si>
  <si>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</si>
  <si>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</si>
  <si>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</si>
  <si>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</si>
  <si>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</si>
  <si>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</si>
  <si>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</si>
  <si>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</si>
  <si>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</si>
  <si>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</si>
  <si>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</si>
  <si>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</si>
  <si>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</si>
  <si>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</si>
  <si>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</si>
  <si>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</si>
  <si>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</si>
  <si>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</si>
  <si>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</si>
  <si>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</si>
  <si>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</si>
  <si>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</si>
  <si>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</si>
  <si>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</si>
  <si>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</si>
  <si>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</si>
  <si>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</si>
  <si>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</si>
  <si>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</si>
  <si>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</si>
  <si>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</si>
  <si>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</si>
  <si>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</si>
  <si>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</si>
  <si>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</si>
  <si>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</si>
  <si>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</si>
  <si>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</si>
  <si>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</si>
  <si>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</si>
  <si>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</si>
  <si>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</si>
  <si>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</si>
  <si>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</si>
  <si>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</si>
  <si>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</si>
  <si>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</si>
  <si>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</si>
  <si>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</si>
  <si>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</si>
  <si>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</si>
  <si>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</si>
  <si>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</si>
  <si>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</si>
  <si>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</si>
  <si>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</si>
  <si>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</si>
  <si>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</si>
  <si>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</si>
  <si>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</si>
  <si>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</si>
  <si>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</si>
  <si>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</si>
  <si>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</si>
  <si>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</si>
  <si>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</si>
  <si>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</si>
  <si>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</si>
  <si>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</si>
  <si>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</si>
  <si>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</si>
  <si>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</si>
  <si>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</si>
  <si>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</si>
  <si>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</si>
  <si>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</si>
  <si>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</si>
  <si>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</si>
  <si>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</si>
  <si>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</si>
  <si>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</si>
  <si>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</si>
  <si>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</si>
  <si>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</si>
  <si>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</si>
  <si>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</si>
  <si>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</si>
  <si>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</si>
  <si>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</si>
  <si>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</si>
  <si>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</si>
  <si>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</si>
  <si>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</si>
  <si>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</si>
  <si>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</si>
  <si>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</si>
  <si>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</si>
  <si>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</si>
  <si>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</si>
  <si>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</si>
  <si>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</si>
  <si>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</si>
  <si>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</si>
  <si>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</si>
  <si>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</si>
  <si>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</si>
  <si>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</si>
  <si>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</si>
  <si>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</si>
  <si>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</si>
  <si>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</si>
  <si>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</si>
  <si>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</si>
  <si>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</si>
  <si>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</si>
  <si>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</si>
  <si>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</si>
  <si>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</si>
  <si>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</si>
  <si>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</si>
  <si>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</si>
  <si>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</si>
  <si>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</si>
  <si>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</si>
  <si>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</si>
  <si>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</si>
  <si>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</si>
  <si>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</si>
  <si>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</si>
  <si>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</si>
  <si>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</si>
  <si>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</si>
  <si>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</si>
  <si>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</si>
  <si>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</si>
  <si>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</si>
  <si>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</si>
  <si>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</si>
  <si>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</si>
  <si>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</si>
  <si>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</si>
  <si>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</si>
  <si>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</si>
  <si>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</si>
  <si>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</si>
  <si>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</si>
  <si>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</si>
  <si>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</si>
  <si>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</si>
  <si>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</si>
  <si>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</si>
  <si>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</si>
  <si>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</si>
  <si>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</si>
  <si>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</si>
  <si>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</si>
  <si>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</si>
  <si>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</si>
  <si>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</si>
  <si>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</si>
  <si>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</si>
  <si>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</si>
  <si>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</si>
  <si>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</si>
  <si>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</si>
  <si>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</si>
  <si>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</si>
  <si>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</si>
  <si>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</si>
  <si>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</si>
  <si>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</si>
  <si>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</si>
  <si>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</si>
  <si>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</si>
  <si>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</si>
  <si>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</si>
  <si>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</si>
  <si>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</si>
  <si>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</si>
  <si>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</si>
  <si>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</si>
  <si>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</si>
  <si>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</si>
  <si>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</si>
  <si>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</si>
  <si>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</si>
  <si>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</si>
  <si>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</si>
  <si>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</si>
  <si>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</si>
  <si>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</si>
  <si>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</si>
  <si>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</si>
  <si>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</si>
  <si>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</si>
  <si>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</si>
  <si>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</si>
  <si>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</si>
  <si>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</si>
  <si>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</si>
  <si>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</si>
  <si>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</si>
  <si>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</si>
  <si>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</si>
  <si>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</si>
  <si>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</si>
  <si>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</si>
  <si>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</si>
  <si>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</si>
  <si>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</si>
  <si>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</si>
  <si>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</si>
  <si>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</si>
  <si>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</si>
  <si>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</si>
  <si>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</si>
  <si>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</si>
  <si>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</si>
  <si>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</si>
  <si>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</si>
  <si>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</si>
  <si>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</si>
  <si>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</si>
  <si>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</si>
  <si>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</si>
  <si>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</si>
  <si>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</si>
  <si>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</si>
  <si>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</si>
  <si>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</si>
  <si>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</si>
  <si>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</si>
  <si>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</si>
  <si>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</si>
  <si>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</si>
  <si>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</si>
  <si>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</si>
  <si>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</si>
  <si>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</si>
  <si>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</si>
  <si>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</si>
  <si>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</si>
  <si>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</si>
  <si>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</si>
  <si>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</si>
  <si>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</si>
  <si>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</si>
  <si>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</si>
  <si>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</si>
  <si>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</si>
  <si>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</si>
  <si>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</si>
  <si>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</si>
  <si>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</si>
  <si>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</si>
  <si>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</si>
  <si>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</si>
  <si>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</si>
  <si>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</si>
  <si>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</si>
  <si>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</si>
  <si>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</si>
  <si>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</si>
  <si>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</si>
  <si>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</si>
  <si>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</si>
  <si>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</si>
  <si>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</si>
  <si>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</si>
  <si>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</si>
  <si>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</si>
  <si>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</si>
  <si>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</si>
  <si>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</si>
  <si>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</si>
  <si>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</si>
  <si>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</si>
  <si>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</si>
  <si>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</si>
  <si>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</si>
  <si>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</si>
  <si>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</si>
  <si>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</si>
  <si>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</si>
  <si>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</si>
  <si>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</si>
  <si>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</si>
  <si>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</si>
  <si>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</si>
  <si>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</si>
  <si>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</si>
  <si>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</si>
  <si>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</si>
  <si>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</si>
  <si>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</si>
  <si>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</si>
  <si>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</si>
  <si>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</si>
  <si>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</si>
  <si>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</si>
  <si>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</si>
  <si>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</si>
  <si>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</si>
  <si>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</si>
  <si>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</si>
  <si>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</si>
  <si>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</si>
  <si>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</si>
  <si>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</si>
  <si>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</si>
  <si>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</si>
  <si>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</si>
  <si>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</si>
  <si>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</si>
  <si>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</si>
  <si>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</si>
  <si>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</si>
  <si>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</si>
  <si>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</si>
  <si>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</si>
  <si>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</si>
  <si>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</si>
  <si>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</si>
  <si>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</si>
  <si>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</si>
  <si>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</si>
  <si>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</si>
  <si>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</si>
  <si>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</si>
  <si>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</si>
  <si>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</si>
  <si>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</si>
  <si>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</si>
  <si>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</si>
  <si>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</si>
  <si>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</si>
  <si>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</si>
  <si>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</si>
  <si>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</si>
  <si>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</si>
  <si>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</si>
  <si>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</si>
  <si>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</si>
  <si>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</si>
  <si>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</si>
  <si>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</si>
  <si>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</si>
  <si>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</si>
  <si>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</si>
  <si>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</si>
  <si>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</si>
  <si>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</si>
  <si>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</si>
  <si>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</si>
  <si>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</si>
  <si>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</si>
  <si>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</si>
  <si>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</si>
  <si>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</si>
  <si>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</si>
  <si>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</si>
  <si>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</si>
  <si>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</si>
  <si>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</si>
  <si>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</si>
  <si>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</si>
  <si>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</si>
  <si>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</si>
  <si>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</si>
  <si>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</si>
  <si>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</si>
  <si>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</si>
  <si>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</si>
  <si>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</si>
  <si>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</si>
  <si>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</si>
  <si>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</si>
  <si>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</si>
  <si>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</si>
  <si>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</si>
  <si>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</si>
  <si>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</si>
  <si>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</si>
  <si>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</si>
  <si>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</si>
  <si>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</si>
  <si>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</si>
  <si>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</si>
  <si>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</si>
  <si>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</si>
  <si>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</si>
  <si>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</si>
  <si>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</si>
  <si>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</si>
  <si>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</si>
  <si>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</si>
  <si>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</si>
  <si>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</si>
  <si>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</si>
  <si>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</si>
  <si>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</si>
  <si>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</si>
  <si>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</si>
  <si>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</si>
  <si>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</si>
  <si>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</si>
  <si>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</si>
  <si>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</si>
  <si>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</si>
  <si>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</si>
  <si>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</si>
  <si>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</si>
  <si>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</si>
  <si>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</si>
  <si>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</si>
  <si>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</si>
  <si>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</si>
  <si>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</si>
  <si>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</si>
  <si>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</si>
  <si>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</si>
  <si>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</si>
  <si>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</si>
  <si>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</si>
  <si>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</si>
  <si>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</si>
  <si>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</si>
  <si>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</si>
  <si>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</si>
  <si>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</si>
  <si>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</si>
  <si>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</si>
  <si>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</si>
  <si>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</si>
  <si>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</si>
  <si>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</si>
  <si>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</si>
  <si>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</si>
  <si>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</si>
  <si>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</si>
  <si>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</si>
  <si>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</si>
  <si>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</si>
  <si>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</si>
  <si>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</si>
  <si>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</si>
  <si>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</si>
  <si>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</si>
  <si>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</si>
  <si>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</si>
  <si>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</si>
  <si>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</si>
  <si>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</si>
  <si>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</si>
  <si>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</si>
  <si>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</si>
  <si>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</si>
  <si>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</si>
  <si>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</si>
  <si>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</si>
  <si>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</si>
  <si>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</si>
  <si>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</si>
  <si>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</si>
  <si>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</si>
  <si>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</si>
  <si>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</si>
  <si>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</si>
  <si>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</si>
  <si>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</si>
  <si>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</si>
  <si>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</si>
  <si>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</si>
  <si>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</si>
  <si>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</si>
  <si>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</si>
  <si>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</si>
  <si>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</si>
  <si>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</si>
  <si>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</si>
  <si>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</si>
  <si>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</si>
  <si>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</si>
  <si>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</si>
  <si>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</si>
  <si>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</si>
  <si>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</si>
  <si>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</si>
  <si>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</si>
  <si>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</si>
  <si>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</si>
  <si>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</si>
  <si>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</si>
  <si>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</si>
  <si>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</si>
  <si>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</si>
  <si>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</si>
  <si>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</si>
  <si>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</si>
  <si>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</si>
  <si>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</si>
  <si>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</si>
  <si>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</si>
  <si>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</si>
  <si>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</si>
  <si>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</si>
  <si>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</si>
  <si>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</si>
  <si>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</si>
  <si>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</si>
  <si>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</si>
  <si>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</si>
  <si>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</si>
  <si>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</si>
  <si>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</si>
  <si>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</si>
  <si>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</si>
  <si>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</si>
  <si>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</si>
  <si>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</si>
  <si>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</si>
  <si>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</si>
  <si>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</si>
  <si>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</si>
  <si>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</si>
  <si>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</si>
  <si>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</si>
  <si>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</si>
  <si>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</si>
  <si>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</si>
  <si>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</si>
  <si>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</si>
  <si>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</si>
  <si>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</si>
  <si>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</si>
  <si>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</si>
  <si>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</si>
  <si>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</si>
  <si>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</si>
  <si>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</si>
  <si>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</si>
  <si>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</si>
  <si>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</si>
  <si>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</si>
  <si>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</si>
  <si>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</si>
  <si>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</si>
  <si>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</si>
  <si>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</si>
  <si>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</si>
  <si>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</si>
  <si>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</si>
  <si>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</si>
  <si>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</si>
  <si>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</si>
  <si>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</si>
  <si>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</si>
  <si>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</si>
  <si>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</si>
  <si>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</si>
  <si>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</si>
  <si>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</si>
  <si>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</si>
  <si>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</si>
  <si>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</si>
  <si>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</si>
  <si>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</si>
  <si>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</si>
  <si>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</si>
  <si>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</si>
  <si>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</si>
  <si>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</si>
  <si>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</si>
  <si>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</si>
  <si>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</si>
  <si>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</si>
  <si>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</si>
  <si>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</si>
  <si>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</si>
  <si>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</si>
  <si>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</si>
  <si>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</si>
  <si>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</si>
  <si>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</si>
  <si>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</si>
  <si>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</si>
  <si>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</si>
  <si>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</si>
  <si>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</si>
  <si>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</si>
  <si>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</si>
  <si>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</si>
  <si>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</si>
  <si>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</si>
  <si>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</si>
  <si>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</si>
  <si>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</si>
  <si>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</si>
  <si>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</si>
  <si>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</si>
  <si>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</si>
  <si>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</si>
  <si>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</si>
  <si>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</si>
  <si>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</si>
  <si>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</si>
  <si>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</si>
  <si>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</si>
  <si>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</si>
  <si>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</si>
  <si>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</si>
  <si>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</si>
  <si>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</si>
  <si>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</si>
  <si>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</si>
  <si>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</si>
  <si>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</si>
  <si>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</si>
  <si>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</si>
  <si>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</si>
  <si>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</si>
  <si>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</si>
  <si>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</si>
  <si>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</si>
  <si>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</si>
  <si>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</si>
  <si>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</si>
  <si>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</si>
  <si>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</si>
  <si>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</si>
  <si>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</si>
  <si>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</si>
  <si>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</si>
  <si>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</si>
  <si>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</si>
  <si>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</si>
  <si>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</si>
  <si>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</si>
  <si>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</si>
  <si>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</si>
  <si>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</si>
  <si>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</si>
  <si>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</si>
  <si>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</si>
  <si>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</si>
  <si>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</si>
  <si>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</si>
  <si>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</si>
  <si>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</si>
  <si>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</si>
  <si>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</si>
  <si>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</si>
  <si>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</si>
  <si>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</si>
  <si>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</si>
  <si>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</si>
  <si>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</si>
  <si>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</si>
  <si>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</si>
  <si>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</si>
  <si>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</si>
  <si>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</si>
  <si>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</si>
  <si>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</si>
  <si>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</si>
  <si>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</si>
  <si>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</si>
  <si>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</si>
  <si>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</si>
  <si>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</si>
  <si>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</si>
  <si>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</si>
  <si>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</si>
  <si>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</si>
  <si>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</si>
  <si>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</si>
  <si>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</si>
  <si>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</si>
  <si>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</si>
  <si>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</si>
  <si>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</si>
  <si>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</si>
  <si>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</si>
  <si>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</si>
  <si>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</si>
  <si>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</si>
  <si>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</si>
  <si>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</si>
  <si>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</si>
  <si>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</si>
  <si>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</si>
  <si>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</si>
  <si>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</si>
  <si>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</si>
  <si>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</si>
  <si>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</si>
  <si>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</si>
  <si>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</si>
  <si>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</si>
  <si>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</si>
  <si>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</si>
  <si>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</si>
  <si>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</si>
  <si>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</si>
  <si>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</si>
  <si>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</si>
  <si>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</si>
  <si>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</si>
  <si>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</si>
  <si>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</si>
  <si>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</si>
  <si>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</si>
  <si>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</si>
  <si>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</si>
  <si>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</si>
  <si>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</si>
  <si>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</si>
  <si>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</si>
  <si>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</si>
  <si>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</si>
  <si>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</si>
  <si>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</si>
  <si>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</si>
  <si>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</si>
  <si>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</si>
  <si>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</si>
  <si>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</si>
  <si>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</si>
  <si>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</si>
  <si>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</si>
  <si>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</si>
  <si>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</si>
  <si>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</si>
  <si>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</si>
  <si>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</si>
  <si>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</si>
  <si>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</si>
  <si>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</si>
  <si>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</si>
  <si>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</si>
  <si>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</si>
  <si>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</si>
  <si>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</si>
  <si>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</si>
  <si>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</si>
  <si>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</si>
  <si>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</si>
  <si>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</si>
  <si>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</si>
  <si>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</si>
  <si>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</si>
  <si>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</si>
  <si>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</si>
  <si>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</si>
  <si>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</si>
  <si>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</si>
  <si>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</si>
  <si>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</si>
  <si>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</si>
  <si>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</si>
  <si>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</si>
  <si>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</si>
  <si>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</si>
  <si>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</si>
  <si>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</si>
  <si>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</si>
  <si>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</si>
  <si>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</si>
  <si>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</si>
  <si>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</si>
  <si>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</si>
  <si>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</si>
  <si>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</si>
  <si>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</si>
  <si>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</si>
  <si>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</si>
  <si>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</si>
  <si>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</si>
  <si>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</si>
  <si>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</si>
  <si>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</si>
  <si>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</si>
  <si>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</si>
  <si>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</si>
  <si>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</si>
  <si>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</si>
  <si>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</si>
  <si>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</si>
  <si>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</si>
  <si>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</si>
  <si>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</si>
  <si>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</si>
  <si>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</si>
  <si>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</si>
  <si>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</si>
  <si>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</si>
  <si>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</si>
  <si>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</si>
  <si>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</si>
  <si>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</si>
  <si>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</si>
  <si>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</si>
  <si>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</si>
  <si>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</si>
  <si>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</si>
  <si>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</si>
  <si>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</si>
  <si>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</si>
  <si>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</si>
  <si>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</si>
  <si>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</si>
  <si>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</si>
  <si>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</si>
  <si>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</si>
  <si>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</si>
  <si>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</si>
  <si>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</si>
  <si>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</si>
  <si>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</si>
  <si>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</si>
  <si>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</si>
  <si>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</si>
  <si>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</si>
  <si>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</si>
  <si>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</si>
  <si>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</si>
  <si>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</si>
  <si>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</si>
  <si>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</si>
  <si>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</si>
  <si>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</si>
  <si>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</si>
  <si>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</si>
  <si>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</si>
  <si>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</si>
  <si>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</si>
  <si>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</si>
  <si>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</si>
  <si>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</si>
  <si>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</si>
  <si>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</si>
  <si>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</si>
  <si>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</si>
  <si>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</si>
  <si>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</si>
  <si>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</si>
  <si>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</si>
  <si>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</si>
  <si>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</si>
  <si>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</si>
  <si>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</si>
  <si>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</si>
  <si>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</si>
  <si>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</si>
  <si>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</si>
  <si>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</si>
  <si>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</si>
  <si>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</si>
  <si>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</si>
  <si>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</si>
  <si>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</si>
  <si>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</si>
  <si>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</si>
  <si>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</si>
  <si>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</si>
  <si>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</si>
  <si>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</si>
  <si>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</si>
  <si>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</si>
  <si>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</si>
  <si>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</si>
  <si>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</si>
  <si>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</si>
  <si>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</si>
  <si>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</si>
  <si>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</si>
  <si>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</si>
  <si>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</si>
  <si>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</si>
  <si>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</si>
  <si>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</si>
  <si>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</si>
  <si>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</si>
  <si>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</si>
  <si>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</si>
  <si>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</si>
  <si>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</si>
  <si>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</si>
  <si>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</si>
  <si>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</si>
  <si>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</si>
  <si>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</si>
  <si>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</si>
  <si>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</si>
  <si>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</si>
  <si>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</si>
  <si>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</si>
  <si>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</si>
  <si>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</si>
  <si>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</si>
  <si>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</si>
  <si>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</si>
  <si>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</si>
  <si>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</si>
  <si>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</si>
  <si>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</si>
  <si>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</si>
  <si>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</si>
  <si>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</si>
  <si>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</si>
  <si>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</si>
  <si>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</si>
  <si>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</si>
  <si>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</si>
  <si>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</si>
  <si>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</si>
  <si>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</si>
  <si>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</si>
  <si>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</si>
  <si>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</si>
  <si>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</si>
  <si>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</si>
  <si>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</si>
  <si>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</si>
  <si>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</si>
  <si>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</si>
  <si>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</si>
  <si>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</si>
  <si>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</si>
  <si>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</si>
  <si>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</si>
  <si>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</si>
  <si>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</si>
  <si>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</si>
  <si>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</si>
  <si>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</si>
  <si>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</si>
  <si>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</si>
  <si>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</si>
  <si>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</si>
  <si>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</si>
  <si>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</si>
  <si>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</si>
  <si>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</si>
  <si>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</si>
  <si>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</si>
  <si>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</si>
  <si>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</si>
  <si>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</si>
  <si>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</si>
  <si>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</si>
  <si>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</si>
  <si>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</si>
  <si>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</si>
  <si>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</si>
  <si>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</si>
  <si>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</si>
  <si>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</si>
  <si>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</si>
  <si>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</si>
  <si>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</si>
  <si>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</si>
  <si>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</si>
  <si>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</si>
  <si>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</si>
  <si>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</si>
  <si>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</si>
  <si>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</si>
  <si>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</si>
  <si>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</si>
  <si>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</si>
  <si>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</si>
  <si>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</si>
  <si>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</si>
  <si>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</si>
  <si>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</si>
  <si>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</si>
  <si>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</si>
  <si>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</si>
  <si>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</si>
  <si>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</si>
  <si>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</si>
  <si>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</si>
  <si>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</si>
  <si>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</si>
  <si>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</si>
  <si>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</si>
  <si>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</si>
  <si>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</si>
  <si>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</si>
  <si>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</si>
  <si>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</si>
  <si>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</si>
  <si>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</si>
  <si>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</si>
  <si>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</si>
  <si>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</si>
  <si>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</si>
  <si>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</si>
  <si>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</si>
  <si>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</si>
  <si>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</si>
  <si>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</si>
  <si>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</si>
  <si>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</si>
  <si>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</si>
  <si>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</si>
  <si>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</si>
  <si>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</si>
  <si>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</si>
  <si>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</si>
  <si>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</si>
  <si>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</si>
  <si>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</si>
  <si>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</si>
  <si>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</si>
  <si>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</si>
  <si>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</si>
  <si>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</si>
  <si>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</si>
  <si>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</si>
  <si>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</si>
  <si>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</si>
  <si>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</si>
  <si>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</si>
  <si>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</si>
  <si>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</si>
  <si>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</si>
  <si>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</si>
  <si>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</si>
  <si>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</si>
  <si>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</si>
  <si>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</si>
  <si>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</si>
  <si>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</si>
  <si>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</si>
  <si>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</si>
  <si>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</si>
  <si>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</si>
  <si>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</si>
  <si>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</si>
  <si>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</si>
  <si>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</si>
  <si>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</si>
  <si>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</si>
  <si>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</si>
  <si>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</si>
  <si>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</si>
  <si>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</si>
  <si>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</si>
  <si>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</si>
  <si>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</si>
  <si>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</si>
  <si>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</si>
  <si>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</si>
  <si>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</si>
  <si>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</si>
  <si>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</si>
  <si>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</si>
  <si>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</si>
  <si>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</si>
  <si>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</si>
  <si>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</si>
  <si>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</si>
  <si>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</si>
  <si>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</si>
  <si>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</si>
  <si>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</si>
  <si>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</si>
  <si>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</si>
  <si>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</si>
  <si>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</si>
  <si>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</si>
  <si>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</si>
  <si>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</si>
  <si>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</si>
  <si>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</si>
  <si>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</si>
  <si>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</si>
  <si>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</si>
  <si>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</si>
  <si>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</si>
  <si>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</si>
  <si>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</si>
  <si>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</si>
  <si>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</si>
  <si>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</si>
  <si>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</si>
  <si>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</si>
  <si>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</si>
  <si>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</si>
  <si>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</si>
  <si>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</si>
  <si>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</si>
  <si>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</si>
  <si>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</si>
  <si>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</si>
  <si>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</si>
  <si>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</si>
  <si>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</si>
  <si>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</si>
  <si>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</si>
  <si>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</si>
  <si>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</si>
  <si>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</si>
  <si>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</si>
  <si>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</si>
  <si>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</si>
  <si>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</si>
  <si>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</si>
  <si>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</si>
  <si>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</si>
  <si>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</si>
  <si>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</si>
  <si>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</si>
  <si>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</si>
  <si>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</si>
  <si>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</si>
  <si>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</si>
  <si>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</si>
  <si>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</si>
  <si>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</si>
  <si>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</si>
  <si>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</si>
  <si>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</si>
  <si>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</si>
  <si>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</si>
  <si>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</si>
  <si>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</si>
  <si>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</si>
  <si>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</si>
  <si>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</si>
  <si>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</si>
  <si>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</si>
  <si>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</si>
  <si>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</si>
  <si>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</si>
  <si>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</si>
  <si>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</si>
  <si>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</si>
  <si>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</si>
  <si>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</si>
  <si>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</si>
  <si>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</si>
  <si>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</si>
  <si>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</si>
  <si>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</si>
  <si>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</si>
  <si>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</si>
  <si>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</si>
  <si>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</si>
  <si>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</si>
  <si>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</si>
  <si>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</si>
  <si>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</si>
  <si>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</si>
  <si>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</si>
  <si>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</si>
  <si>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</si>
  <si>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</si>
  <si>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</si>
  <si>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</si>
  <si>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</si>
  <si>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</si>
  <si>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</si>
  <si>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</si>
  <si>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</si>
  <si>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</si>
  <si>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</si>
  <si>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</si>
  <si>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</si>
  <si>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</si>
  <si>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</si>
  <si>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</si>
  <si>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</si>
  <si>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</si>
  <si>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</si>
  <si>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</si>
  <si>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</si>
  <si>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</si>
  <si>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</si>
  <si>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</si>
  <si>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</si>
  <si>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</si>
  <si>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</si>
  <si>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</si>
  <si>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</si>
  <si>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</si>
  <si>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</si>
  <si>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</si>
  <si>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</si>
  <si>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</si>
  <si>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</si>
  <si>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</si>
  <si>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</si>
  <si>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</si>
  <si>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</si>
  <si>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</si>
  <si>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</si>
  <si>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</si>
  <si>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</si>
  <si>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</si>
  <si>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</si>
  <si>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</si>
  <si>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</si>
  <si>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</si>
  <si>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</si>
  <si>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</si>
  <si>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</si>
  <si>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</si>
  <si>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</si>
  <si>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</si>
  <si>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</si>
  <si>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</si>
  <si>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</si>
  <si>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</si>
  <si>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</si>
  <si>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</si>
  <si>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</si>
  <si>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</si>
  <si>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</si>
  <si>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</si>
  <si>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</si>
  <si>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</si>
  <si>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</si>
  <si>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</si>
  <si>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</si>
  <si>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</si>
  <si>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</si>
  <si>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</si>
  <si>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</si>
  <si>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</si>
  <si>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</si>
  <si>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</si>
  <si>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</si>
  <si>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</si>
  <si>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</si>
  <si>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</si>
  <si>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</si>
  <si>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</si>
  <si>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</si>
  <si>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</si>
  <si>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</si>
  <si>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</si>
  <si>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</si>
  <si>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</si>
  <si>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</si>
  <si>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</si>
  <si>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</si>
  <si>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</si>
  <si>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</si>
  <si>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</si>
  <si>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</si>
  <si>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</si>
  <si>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</si>
  <si>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</si>
  <si>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</si>
  <si>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</si>
  <si>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</si>
  <si>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</si>
  <si>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</si>
  <si>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</si>
  <si>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</si>
  <si>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</si>
  <si>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</si>
  <si>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</si>
  <si>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</si>
  <si>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</si>
  <si>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</si>
  <si>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</si>
  <si>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</si>
  <si>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</si>
  <si>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</si>
  <si>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</si>
  <si>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</si>
  <si>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</si>
  <si>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</si>
  <si>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</si>
  <si>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</si>
  <si>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</si>
  <si>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</si>
  <si>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</si>
  <si>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</si>
  <si>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</si>
  <si>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</si>
  <si>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</si>
  <si>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</si>
  <si>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</si>
  <si>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</si>
  <si>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</si>
  <si>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</si>
  <si>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</si>
  <si>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</si>
  <si>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</si>
  <si>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</si>
  <si>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</si>
  <si>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</si>
  <si>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</si>
  <si>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</si>
  <si>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</si>
  <si>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</si>
  <si>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</si>
  <si>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</si>
  <si>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</si>
  <si>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</si>
  <si>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</si>
  <si>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</si>
  <si>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</si>
  <si>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</si>
  <si>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</si>
  <si>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</si>
  <si>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</si>
  <si>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</si>
  <si>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</si>
  <si>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</si>
  <si>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</si>
  <si>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</si>
  <si>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</si>
  <si>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</si>
  <si>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</si>
  <si>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</si>
  <si>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</si>
  <si>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</si>
  <si>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</si>
  <si>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</si>
  <si>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</si>
  <si>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</si>
  <si>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</si>
  <si>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</si>
  <si>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</si>
  <si>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</si>
  <si>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</si>
  <si>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</si>
  <si>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</si>
  <si>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</si>
  <si>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</si>
  <si>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</si>
  <si>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</si>
  <si>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</si>
  <si>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</si>
  <si>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</si>
  <si>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</si>
  <si>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</si>
  <si>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</si>
  <si>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</si>
  <si>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</si>
  <si>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</si>
  <si>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</si>
  <si>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</si>
  <si>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</si>
  <si>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</si>
  <si>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</si>
  <si>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</si>
  <si>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</si>
  <si>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</si>
  <si>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</si>
  <si>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</si>
  <si>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</si>
  <si>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</si>
  <si>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</si>
  <si>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</si>
  <si>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</si>
  <si>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</si>
  <si>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</si>
  <si>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</si>
  <si>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</si>
  <si>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</si>
  <si>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</si>
  <si>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</si>
  <si>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</si>
  <si>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</si>
  <si>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</si>
  <si>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</si>
  <si>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</si>
  <si>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</si>
  <si>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</si>
  <si>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</si>
  <si>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</si>
  <si>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</si>
  <si>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</si>
  <si>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</si>
  <si>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</si>
  <si>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</si>
  <si>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</si>
  <si>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</si>
  <si>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</si>
  <si>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</si>
  <si>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</si>
  <si>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</si>
  <si>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</si>
  <si>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</si>
  <si>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</si>
  <si>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</si>
  <si>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</si>
  <si>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</si>
  <si>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</si>
  <si>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</si>
  <si>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</si>
  <si>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</si>
  <si>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</si>
  <si>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</si>
  <si>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</si>
  <si>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</si>
  <si>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</si>
  <si>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</si>
  <si>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</si>
  <si>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</si>
  <si>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</si>
  <si>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</si>
  <si>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</si>
  <si>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</si>
  <si>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</si>
  <si>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</si>
  <si>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</si>
  <si>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</si>
  <si>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</si>
  <si>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</si>
  <si>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</si>
  <si>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</si>
  <si>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</si>
  <si>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</si>
  <si>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</si>
  <si>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</si>
  <si>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</si>
  <si>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</si>
  <si>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</si>
  <si>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</si>
  <si>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</si>
  <si>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</si>
  <si>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</si>
  <si>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</si>
  <si>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</si>
  <si>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</si>
  <si>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</si>
  <si>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</si>
  <si>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</si>
  <si>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</si>
  <si>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</si>
  <si>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</si>
  <si>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</si>
  <si>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</si>
  <si>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</si>
  <si>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</si>
  <si>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</si>
  <si>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</si>
  <si>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</si>
  <si>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</si>
  <si>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</si>
  <si>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</si>
  <si>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</si>
  <si>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</si>
  <si>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</si>
  <si>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</si>
  <si>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</si>
  <si>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</si>
  <si>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</si>
  <si>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</si>
  <si>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</si>
  <si>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</si>
  <si>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</si>
  <si>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</si>
  <si>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</si>
  <si>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</si>
  <si>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</si>
  <si>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</si>
  <si>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</si>
  <si>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</si>
  <si>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</si>
  <si>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</si>
  <si>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</si>
  <si>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</si>
  <si>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</si>
  <si>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</si>
  <si>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</si>
  <si>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</si>
  <si>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</si>
  <si>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</si>
  <si>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</si>
  <si>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</si>
  <si>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</si>
  <si>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</si>
  <si>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</si>
  <si>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</si>
  <si>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</si>
  <si>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</si>
  <si>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</si>
  <si>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</si>
  <si>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</si>
  <si>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</si>
  <si>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</si>
  <si>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</si>
  <si>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</si>
  <si>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</si>
  <si>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</si>
  <si>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</si>
  <si>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</si>
  <si>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</si>
  <si>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</si>
  <si>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</si>
  <si>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</si>
  <si>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</si>
  <si>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</si>
  <si>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</si>
  <si>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</si>
  <si>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</si>
  <si>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</si>
  <si>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</si>
  <si>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</si>
  <si>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</si>
  <si>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</si>
  <si>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</si>
  <si>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</si>
  <si>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</si>
  <si>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</si>
  <si>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</si>
  <si>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</si>
  <si>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</si>
  <si>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</si>
  <si>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</si>
  <si>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</si>
  <si>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</si>
  <si>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</si>
  <si>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</si>
  <si>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</si>
  <si>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</si>
  <si>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</si>
  <si>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</si>
  <si>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</si>
  <si>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</si>
  <si>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</si>
  <si>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</si>
  <si>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</si>
  <si>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</si>
  <si>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</si>
  <si>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</si>
  <si>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</si>
  <si>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</si>
  <si>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</si>
  <si>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</si>
  <si>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</si>
  <si>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</si>
  <si>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</si>
  <si>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</si>
  <si>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</si>
  <si>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</si>
  <si>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</si>
  <si>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</si>
  <si>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</si>
  <si>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</si>
  <si>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</si>
  <si>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</si>
  <si>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</si>
  <si>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</si>
  <si>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</si>
  <si>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</si>
  <si>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</si>
  <si>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</si>
  <si>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</si>
  <si>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</si>
  <si>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</si>
  <si>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</si>
  <si>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</si>
  <si>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</si>
  <si>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</si>
  <si>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</si>
  <si>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</si>
  <si>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</si>
  <si>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</si>
  <si>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</si>
  <si>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</si>
  <si>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</si>
  <si>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</si>
  <si>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</si>
  <si>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</si>
  <si>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</si>
  <si>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</si>
  <si>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</si>
  <si>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</si>
  <si>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</si>
  <si>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</si>
  <si>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</si>
  <si>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</si>
  <si>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</si>
  <si>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</si>
  <si>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</si>
  <si>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</si>
  <si>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</si>
  <si>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</si>
  <si>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</si>
  <si>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</si>
  <si>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</si>
  <si>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</si>
  <si>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</si>
  <si>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</si>
  <si>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</si>
  <si>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</si>
  <si>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</si>
  <si>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</si>
  <si>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</si>
  <si>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</si>
  <si>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</si>
  <si>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</si>
  <si>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</si>
  <si>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</si>
  <si>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</si>
  <si>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</si>
  <si>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</si>
  <si>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</si>
  <si>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</si>
  <si>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</si>
  <si>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</si>
  <si>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</si>
  <si>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</si>
  <si>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</si>
  <si>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</si>
  <si>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</si>
  <si>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</si>
  <si>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</si>
  <si>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</si>
  <si>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</si>
  <si>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</si>
  <si>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</si>
  <si>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</si>
  <si>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</si>
  <si>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</si>
  <si>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</si>
  <si>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</si>
  <si>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</si>
  <si>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</si>
  <si>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</si>
  <si>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</si>
  <si>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</si>
  <si>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</si>
  <si>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</si>
  <si>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</si>
  <si>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</si>
  <si>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</si>
  <si>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</si>
  <si>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</si>
  <si>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</si>
  <si>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</si>
  <si>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</si>
  <si>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</si>
  <si>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</si>
  <si>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</si>
  <si>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</si>
  <si>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</si>
  <si>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</si>
  <si>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</si>
  <si>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</si>
  <si>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</si>
  <si>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</si>
  <si>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</si>
  <si>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</si>
  <si>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</si>
  <si>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</si>
  <si>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</si>
  <si>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</si>
  <si>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</si>
  <si>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</si>
  <si>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</si>
  <si>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</si>
  <si>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</si>
  <si>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</si>
  <si>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</si>
  <si>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</si>
  <si>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</si>
  <si>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</si>
  <si>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</si>
  <si>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</si>
  <si>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</si>
  <si>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</si>
  <si>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</si>
  <si>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</si>
  <si>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</si>
  <si>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</si>
  <si>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</si>
  <si>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</si>
  <si>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</si>
  <si>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</si>
  <si>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</si>
  <si>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</si>
  <si>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</si>
  <si>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</si>
  <si>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</si>
  <si>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</si>
  <si>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</si>
  <si>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</si>
  <si>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</si>
  <si>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</si>
  <si>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</si>
  <si>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</si>
  <si>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</si>
  <si>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</si>
  <si>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</si>
  <si>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</si>
  <si>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</si>
  <si>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</si>
  <si>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</si>
  <si>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</si>
  <si>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</si>
  <si>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</si>
  <si>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</si>
  <si>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</si>
  <si>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</si>
  <si>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</si>
  <si>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</si>
  <si>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</si>
  <si>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</si>
  <si>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</si>
  <si>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</si>
  <si>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</si>
  <si>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</si>
  <si>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</si>
  <si>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</si>
  <si>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</si>
  <si>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</si>
  <si>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</si>
  <si>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</si>
  <si>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</si>
  <si>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</si>
  <si>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</si>
  <si>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</si>
  <si>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</si>
  <si>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</si>
  <si>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</si>
  <si>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</si>
  <si>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</si>
  <si>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</si>
  <si>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</si>
  <si>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</si>
  <si>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</si>
  <si>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</si>
  <si>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</si>
  <si>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</si>
  <si>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</si>
  <si>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</si>
  <si>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</si>
  <si>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</si>
  <si>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</si>
  <si>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</si>
  <si>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</si>
  <si>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</si>
  <si>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</si>
  <si>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</si>
  <si>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</si>
  <si>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</si>
  <si>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</si>
  <si>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</si>
  <si>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</si>
  <si>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</si>
  <si>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</si>
  <si>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</si>
  <si>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</si>
  <si>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</si>
  <si>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</si>
  <si>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</si>
  <si>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</si>
  <si>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</si>
  <si>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</si>
  <si>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</si>
  <si>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</si>
  <si>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</si>
  <si>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</si>
  <si>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</si>
  <si>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</si>
  <si>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</si>
  <si>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</si>
  <si>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</si>
  <si>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</si>
  <si>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</si>
  <si>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</si>
  <si>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</si>
  <si>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</si>
  <si>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</si>
  <si>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</si>
  <si>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</si>
  <si>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</si>
  <si>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</si>
  <si>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</si>
  <si>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</si>
  <si>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</si>
  <si>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</si>
  <si>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</si>
  <si>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</si>
  <si>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</si>
  <si>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</si>
  <si>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</si>
  <si>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</si>
  <si>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</si>
  <si>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</si>
  <si>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</si>
  <si>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</si>
  <si>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</si>
  <si>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</si>
  <si>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</si>
  <si>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</si>
  <si>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</si>
  <si>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</si>
  <si>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</si>
  <si>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</si>
  <si>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</si>
  <si>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</si>
  <si>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</si>
  <si>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</si>
  <si>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</si>
  <si>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</si>
  <si>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</si>
  <si>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</si>
  <si>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</si>
  <si>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</si>
  <si>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</si>
  <si>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</si>
  <si>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</si>
  <si>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</si>
  <si>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</si>
  <si>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</si>
  <si>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</si>
  <si>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</si>
  <si>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</si>
  <si>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</si>
  <si>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</si>
  <si>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</si>
  <si>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</si>
  <si>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</si>
  <si>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</si>
  <si>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</si>
  <si>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</si>
  <si>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</si>
  <si>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</si>
  <si>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</si>
  <si>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</si>
  <si>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</si>
  <si>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</si>
  <si>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</si>
  <si>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</si>
  <si>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</si>
  <si>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</si>
  <si>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</si>
  <si>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</si>
  <si>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</si>
  <si>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</si>
  <si>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</si>
  <si>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</si>
  <si>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</si>
  <si>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</si>
  <si>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</si>
  <si>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</si>
  <si>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</si>
  <si>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</si>
  <si>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</si>
  <si>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</si>
  <si>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</si>
  <si>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</si>
  <si>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</si>
  <si>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</si>
  <si>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</si>
  <si>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</si>
  <si>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</si>
  <si>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</si>
  <si>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</si>
  <si>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</si>
  <si>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</si>
  <si>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</si>
  <si>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</si>
  <si>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</si>
  <si>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</si>
  <si>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</si>
  <si>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</si>
  <si>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</si>
  <si>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</si>
  <si>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</si>
  <si>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</si>
  <si>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</si>
  <si>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</si>
  <si>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</si>
  <si>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</si>
  <si>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</si>
  <si>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</si>
  <si>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</si>
  <si>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</si>
  <si>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</si>
  <si>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</si>
  <si>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</si>
  <si>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</si>
  <si>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</si>
  <si>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</si>
  <si>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</si>
  <si>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</si>
  <si>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</si>
  <si>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</si>
  <si>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</si>
  <si>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</si>
  <si>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</si>
  <si>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</si>
  <si>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</si>
  <si>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</si>
  <si>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</si>
  <si>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</si>
  <si>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</si>
  <si>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</si>
  <si>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</si>
  <si>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</si>
  <si>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</si>
  <si>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</si>
  <si>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</si>
  <si>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</si>
  <si>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</si>
  <si>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</si>
  <si>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</si>
  <si>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</si>
  <si>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</si>
  <si>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</si>
  <si>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</si>
  <si>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</si>
  <si>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</si>
  <si>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</si>
  <si>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</si>
  <si>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</si>
  <si>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</si>
  <si>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</si>
  <si>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</si>
  <si>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</si>
  <si>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</si>
  <si>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</si>
  <si>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</si>
  <si>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</si>
  <si>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</si>
  <si>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</si>
  <si>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</si>
  <si>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</si>
  <si>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</si>
  <si>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</si>
  <si>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</si>
  <si>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</si>
  <si>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</si>
  <si>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</si>
  <si>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</si>
  <si>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</si>
  <si>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</si>
  <si>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</si>
  <si>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</si>
  <si>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</si>
  <si>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</si>
  <si>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</si>
  <si>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</si>
  <si>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</si>
  <si>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</si>
  <si>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</si>
  <si>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</si>
  <si>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</si>
  <si>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</si>
  <si>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</si>
  <si>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</si>
  <si>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</si>
  <si>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</si>
  <si>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</si>
  <si>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</si>
  <si>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</si>
  <si>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</si>
  <si>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</si>
  <si>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</si>
  <si>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</si>
  <si>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</si>
  <si>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</si>
  <si>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</si>
  <si>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</si>
  <si>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</si>
  <si>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</si>
  <si>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</si>
  <si>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</si>
  <si>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</si>
  <si>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</si>
  <si>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</si>
  <si>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</si>
  <si>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</si>
  <si>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</si>
  <si>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</si>
  <si>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</si>
  <si>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</si>
  <si>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</si>
  <si>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</si>
  <si>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</si>
  <si>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</si>
  <si>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</si>
  <si>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</si>
  <si>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</si>
  <si>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</si>
  <si>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</si>
  <si>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</si>
  <si>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</si>
  <si>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</si>
  <si>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</si>
  <si>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</si>
  <si>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</si>
  <si>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</si>
  <si>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</si>
  <si>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</si>
  <si>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</si>
  <si>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</si>
  <si>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</si>
  <si>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</si>
  <si>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</si>
  <si>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</si>
  <si>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</si>
  <si>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</si>
  <si>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</si>
  <si>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</si>
  <si>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</si>
  <si>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</si>
  <si>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</si>
  <si>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</si>
  <si>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</si>
  <si>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</si>
  <si>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</si>
  <si>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</si>
  <si>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</si>
  <si>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</si>
  <si>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</si>
  <si>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</si>
  <si>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</si>
  <si>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</si>
  <si>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</si>
  <si>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</si>
  <si>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</si>
  <si>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</si>
  <si>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</si>
  <si>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</si>
  <si>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</si>
  <si>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</si>
  <si>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</si>
  <si>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</si>
  <si>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</si>
  <si>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</si>
  <si>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</si>
  <si>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</si>
  <si>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</si>
  <si>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</si>
  <si>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</si>
  <si>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</si>
  <si>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</si>
  <si>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</si>
  <si>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</si>
  <si>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</si>
  <si>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</si>
  <si>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</si>
  <si>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</si>
  <si>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</si>
  <si>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</si>
  <si>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</si>
  <si>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</si>
  <si>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</si>
  <si>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</si>
  <si>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</si>
  <si>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</si>
  <si>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</si>
  <si>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</si>
  <si>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</si>
  <si>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</si>
  <si>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</si>
  <si>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</si>
  <si>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</si>
  <si>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</si>
  <si>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</si>
  <si>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</si>
  <si>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</si>
  <si>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</si>
  <si>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</si>
  <si>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</si>
  <si>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</si>
  <si>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</si>
  <si>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</si>
  <si>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</si>
  <si>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</si>
  <si>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</si>
  <si>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</si>
  <si>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</si>
  <si>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</si>
  <si>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</si>
  <si>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</si>
  <si>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</si>
  <si>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</si>
  <si>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</si>
  <si>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</si>
  <si>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</si>
  <si>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</si>
  <si>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</si>
  <si>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</si>
  <si>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</si>
  <si>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</si>
  <si>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</si>
  <si>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</si>
  <si>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</si>
  <si>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</si>
  <si>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</si>
  <si>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</si>
  <si>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</si>
  <si>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</si>
  <si>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</si>
  <si>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</si>
  <si>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</si>
  <si>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</si>
  <si>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</si>
  <si>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</si>
  <si>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</si>
  <si>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</si>
  <si>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</si>
  <si>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</si>
  <si>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</si>
  <si>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</si>
  <si>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</si>
  <si>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</si>
  <si>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</si>
  <si>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</si>
  <si>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</si>
  <si>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</si>
  <si>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</si>
  <si>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</si>
  <si>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</si>
  <si>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</si>
  <si>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</si>
  <si>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</si>
  <si>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</si>
  <si>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</si>
  <si>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</si>
  <si>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</si>
  <si>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</si>
  <si>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</si>
  <si>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</si>
  <si>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</si>
  <si>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</si>
  <si>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</si>
  <si>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</si>
  <si>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</si>
  <si>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</si>
  <si>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</si>
  <si>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</si>
  <si>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</si>
  <si>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</si>
  <si>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</si>
  <si>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</si>
  <si>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</si>
  <si>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</si>
  <si>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</si>
  <si>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</si>
  <si>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</si>
  <si>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</si>
  <si>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</si>
  <si>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</si>
  <si>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</si>
  <si>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</si>
  <si>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</si>
  <si>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</si>
  <si>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</si>
  <si>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</si>
  <si>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</si>
  <si>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</si>
  <si>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</si>
  <si>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</si>
  <si>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</si>
  <si>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</si>
  <si>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</si>
  <si>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</si>
  <si>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</si>
  <si>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</si>
  <si>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</si>
  <si>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</si>
  <si>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</si>
  <si>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</si>
  <si>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</si>
  <si>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</si>
  <si>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</si>
  <si>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</si>
  <si>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</si>
  <si>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</si>
  <si>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</si>
  <si>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</si>
  <si>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</si>
  <si>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</si>
  <si>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</si>
  <si>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</si>
  <si>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</si>
  <si>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</si>
  <si>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</si>
  <si>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</si>
  <si>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</si>
  <si>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</si>
  <si>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</si>
  <si>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</si>
  <si>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</si>
  <si>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</si>
  <si>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</si>
  <si>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</si>
  <si>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</si>
  <si>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</si>
  <si>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</si>
  <si>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</si>
  <si>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</si>
  <si>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</si>
  <si>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</si>
  <si>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</si>
  <si>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</si>
  <si>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</si>
  <si>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</si>
  <si>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</si>
  <si>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</si>
  <si>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</si>
  <si>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</si>
  <si>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</si>
  <si>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</si>
  <si>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</si>
  <si>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</si>
  <si>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</si>
  <si>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</si>
  <si>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</si>
  <si>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</si>
  <si>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</si>
  <si>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</si>
  <si>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</si>
  <si>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</si>
  <si>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</si>
  <si>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</si>
  <si>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</si>
  <si>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</si>
  <si>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</si>
  <si>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</si>
  <si>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</si>
  <si>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</si>
  <si>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</si>
  <si>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</si>
  <si>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</si>
  <si>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</si>
  <si>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</si>
  <si>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</si>
  <si>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</si>
  <si>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</si>
  <si>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</si>
  <si>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</si>
  <si>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</si>
  <si>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</si>
  <si>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</si>
  <si>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</si>
  <si>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</si>
  <si>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</si>
  <si>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</si>
  <si>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</si>
  <si>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</si>
  <si>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</si>
  <si>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</si>
  <si>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</si>
  <si>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</si>
  <si>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</si>
  <si>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</si>
  <si>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</si>
  <si>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</si>
  <si>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</si>
  <si>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</si>
  <si>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</si>
  <si>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</si>
  <si>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</si>
  <si>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</si>
  <si>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</si>
  <si>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</si>
  <si>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</si>
  <si>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</si>
  <si>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</si>
  <si>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</si>
  <si>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</si>
  <si>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</si>
  <si>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</si>
  <si>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</si>
  <si>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</si>
  <si>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</si>
  <si>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</si>
  <si>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</si>
  <si>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</si>
  <si>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</si>
  <si>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</si>
  <si>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</si>
  <si>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</si>
  <si>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</si>
  <si>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</si>
  <si>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</si>
  <si>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</si>
  <si>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</si>
  <si>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</si>
  <si>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</si>
  <si>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</si>
  <si>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</si>
  <si>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</si>
  <si>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</si>
  <si>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</si>
  <si>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</si>
  <si>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</si>
  <si>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</si>
  <si>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</si>
  <si>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</si>
  <si>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</si>
  <si>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</si>
  <si>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</si>
  <si>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</si>
  <si>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</si>
  <si>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</si>
  <si>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</si>
  <si>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</si>
  <si>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</si>
  <si>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</si>
  <si>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</si>
  <si>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</si>
  <si>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</si>
  <si>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</si>
  <si>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</si>
  <si>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</si>
  <si>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</si>
  <si>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</si>
  <si>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</si>
  <si>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</si>
  <si>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</si>
  <si>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</si>
  <si>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</si>
  <si>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</si>
  <si>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</si>
  <si>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</si>
  <si>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</si>
  <si>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</si>
  <si>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</si>
  <si>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</si>
  <si>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</si>
  <si>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</si>
  <si>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</si>
  <si>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</si>
  <si>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</si>
  <si>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</si>
  <si>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</si>
  <si>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</si>
  <si>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</si>
  <si>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</si>
  <si>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</si>
  <si>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</si>
  <si>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</si>
  <si>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</si>
  <si>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</si>
  <si>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</si>
  <si>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</si>
  <si>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</si>
  <si>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</si>
  <si>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</si>
  <si>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</si>
  <si>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</si>
  <si>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</si>
  <si>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</si>
  <si>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</si>
  <si>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</si>
  <si>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</si>
  <si>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</si>
  <si>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</si>
  <si>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</si>
  <si>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</si>
  <si>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</si>
  <si>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</si>
  <si>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</si>
  <si>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</si>
  <si>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</si>
  <si>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</si>
  <si>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</si>
  <si>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</si>
  <si>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</si>
  <si>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</si>
  <si>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</si>
  <si>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</si>
  <si>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</si>
  <si>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</si>
  <si>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</si>
  <si>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</si>
  <si>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</si>
  <si>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</si>
  <si>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</si>
  <si>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</si>
  <si>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</si>
  <si>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</si>
  <si>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</si>
  <si>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</si>
  <si>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</si>
  <si>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</si>
  <si>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</si>
  <si>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</si>
  <si>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</si>
  <si>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</si>
  <si>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</si>
  <si>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</si>
  <si>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</si>
  <si>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</si>
  <si>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</si>
  <si>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</si>
  <si>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</si>
  <si>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</si>
  <si>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</si>
  <si>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</si>
  <si>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</si>
  <si>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</si>
  <si>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</si>
  <si>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</si>
  <si>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</si>
  <si>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</si>
  <si>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</si>
  <si>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</si>
  <si>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</si>
  <si>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</si>
  <si>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</si>
  <si>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</si>
  <si>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</si>
  <si>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</si>
  <si>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</si>
  <si>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</si>
  <si>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</si>
  <si>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</si>
  <si>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</si>
  <si>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</si>
  <si>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</si>
  <si>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</si>
  <si>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</si>
  <si>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</si>
  <si>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</si>
  <si>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</si>
  <si>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</si>
  <si>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</si>
  <si>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</si>
  <si>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</si>
  <si>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</si>
  <si>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</si>
  <si>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</si>
  <si>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</si>
  <si>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</si>
  <si>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</si>
  <si>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</si>
  <si>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</si>
  <si>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</si>
  <si>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</si>
  <si>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</si>
  <si>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</si>
  <si>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</si>
  <si>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</si>
  <si>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</si>
  <si>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</si>
  <si>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</si>
  <si>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</si>
  <si>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</si>
  <si>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</si>
  <si>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</si>
  <si>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</si>
  <si>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</si>
  <si>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</si>
  <si>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</si>
  <si>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</si>
  <si>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</si>
  <si>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</si>
  <si>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</si>
  <si>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</si>
  <si>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</si>
  <si>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</si>
  <si>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</si>
  <si>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</si>
  <si>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</si>
  <si>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</si>
  <si>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</si>
  <si>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</si>
  <si>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</si>
  <si>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</si>
  <si>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</si>
  <si>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</si>
  <si>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</si>
  <si>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</si>
  <si>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</si>
  <si>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</si>
  <si>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</si>
  <si>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</si>
  <si>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</si>
  <si>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</si>
  <si>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</si>
  <si>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</si>
  <si>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</si>
  <si>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</si>
  <si>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</si>
  <si>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</si>
  <si>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</si>
  <si>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</si>
  <si>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</si>
  <si>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</si>
  <si>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</si>
  <si>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</si>
  <si>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</si>
  <si>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</si>
  <si>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</si>
  <si>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</si>
  <si>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</si>
  <si>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</si>
  <si>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</si>
  <si>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</si>
  <si>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</si>
  <si>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</si>
  <si>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</si>
  <si>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</si>
  <si>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</si>
  <si>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</si>
  <si>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</si>
  <si>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</si>
  <si>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</si>
  <si>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</si>
  <si>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</si>
  <si>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</si>
  <si>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</si>
  <si>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</si>
  <si>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</si>
  <si>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</si>
  <si>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</si>
  <si>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</si>
  <si>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</si>
  <si>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</si>
  <si>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</si>
  <si>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</si>
  <si>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</si>
  <si>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</si>
  <si>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</si>
  <si>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</si>
  <si>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</si>
  <si>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</si>
  <si>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</si>
  <si>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</si>
  <si>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</si>
  <si>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</si>
  <si>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</si>
  <si>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</si>
  <si>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</si>
  <si>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</si>
  <si>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</si>
  <si>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</si>
  <si>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</si>
  <si>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</si>
  <si>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</si>
  <si>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</si>
  <si>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</si>
  <si>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</si>
  <si>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</si>
  <si>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</si>
  <si>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</si>
  <si>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</si>
  <si>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</si>
  <si>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</si>
  <si>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</si>
  <si>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</si>
  <si>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</si>
  <si>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</si>
  <si>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</si>
  <si>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</si>
  <si>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</si>
  <si>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</si>
  <si>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</si>
  <si>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</si>
  <si>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</si>
  <si>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</si>
  <si>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</si>
  <si>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</si>
  <si>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</si>
  <si>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</si>
  <si>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</si>
  <si>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</si>
  <si>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</si>
  <si>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</si>
  <si>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</si>
  <si>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</si>
  <si>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</si>
  <si>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</si>
  <si>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</si>
  <si>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</si>
  <si>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</si>
  <si>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</si>
  <si>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</si>
  <si>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</si>
  <si>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</si>
  <si>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</si>
  <si>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</si>
  <si>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</si>
  <si>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</si>
  <si>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</si>
  <si>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</si>
  <si>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</si>
  <si>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</si>
  <si>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</si>
  <si>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</si>
  <si>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</si>
  <si>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</si>
  <si>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</si>
  <si>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</si>
  <si>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</si>
  <si>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</si>
  <si>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</si>
  <si>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</si>
  <si>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</si>
  <si>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</si>
  <si>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</si>
  <si>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</si>
  <si>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</si>
  <si>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</si>
  <si>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</si>
  <si>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</si>
  <si>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</si>
  <si>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</si>
  <si>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</si>
  <si>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</si>
  <si>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</si>
  <si>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</si>
  <si>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</si>
  <si>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</si>
  <si>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</si>
  <si>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</si>
  <si>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</si>
  <si>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</si>
  <si>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</si>
  <si>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</si>
  <si>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</si>
  <si>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</si>
  <si>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</si>
  <si>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</si>
  <si>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</si>
  <si>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</si>
  <si>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</si>
  <si>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</si>
  <si>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</si>
  <si>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</si>
  <si>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</si>
  <si>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</si>
  <si>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</si>
  <si>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</si>
  <si>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</si>
  <si>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</si>
  <si>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</si>
  <si>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</si>
  <si>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</si>
  <si>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</si>
  <si>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</si>
  <si>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</si>
  <si>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</si>
  <si>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</si>
  <si>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</si>
  <si>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</si>
  <si>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</si>
  <si>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</si>
  <si>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</si>
  <si>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</si>
  <si>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</si>
  <si>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</si>
  <si>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</si>
  <si>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</si>
  <si>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</si>
  <si>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</si>
  <si>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</si>
  <si>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</si>
  <si>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</si>
  <si>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</si>
  <si>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</si>
  <si>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</si>
  <si>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</si>
  <si>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</si>
  <si>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</si>
  <si>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</si>
  <si>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</si>
  <si>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</si>
  <si>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</si>
  <si>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</si>
  <si>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</si>
  <si>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</si>
  <si>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</si>
  <si>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</si>
  <si>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</si>
  <si>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</si>
  <si>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</si>
  <si>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</si>
  <si>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</si>
  <si>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</si>
  <si>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</si>
  <si>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</si>
  <si>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</si>
  <si>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</si>
  <si>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</si>
  <si>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</si>
  <si>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</si>
  <si>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</si>
  <si>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</si>
  <si>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</si>
  <si>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</si>
  <si>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</si>
  <si>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</si>
  <si>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</si>
  <si>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</si>
  <si>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</si>
  <si>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</si>
  <si>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</si>
  <si>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</si>
  <si>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</si>
  <si>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</si>
  <si>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</si>
  <si>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</si>
  <si>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</si>
  <si>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</si>
  <si>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</si>
  <si>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</si>
  <si>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</si>
  <si>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</si>
  <si>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</si>
  <si>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</si>
  <si>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</si>
  <si>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</si>
  <si>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</si>
  <si>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</si>
  <si>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</si>
  <si>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</si>
  <si>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</si>
  <si>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</si>
  <si>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</si>
  <si>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</si>
  <si>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</si>
  <si>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</si>
  <si>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</si>
  <si>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</si>
  <si>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</si>
  <si>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</si>
  <si>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</si>
  <si>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</si>
  <si>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</si>
  <si>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</si>
  <si>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</si>
  <si>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</si>
  <si>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</si>
  <si>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</si>
  <si>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</si>
  <si>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</si>
  <si>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</si>
  <si>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</si>
  <si>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</si>
  <si>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</si>
  <si>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</si>
  <si>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</si>
  <si>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</si>
  <si>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</si>
  <si>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</si>
  <si>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</si>
  <si>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</si>
  <si>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</si>
  <si>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</si>
  <si>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</si>
  <si>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</si>
  <si>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</si>
  <si>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</si>
  <si>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</si>
  <si>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</si>
  <si>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</si>
  <si>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</si>
  <si>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</si>
  <si>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</si>
  <si>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</si>
  <si>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</si>
  <si>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</si>
  <si>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</si>
  <si>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</si>
  <si>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</si>
  <si>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</si>
  <si>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</si>
  <si>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</si>
  <si>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</si>
  <si>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</si>
  <si>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</si>
  <si>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</si>
  <si>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</si>
  <si>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</si>
  <si>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</si>
  <si>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</si>
  <si>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</si>
  <si>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</si>
  <si>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</si>
  <si>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</si>
  <si>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</si>
  <si>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</si>
  <si>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</si>
  <si>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</si>
  <si>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</si>
  <si>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</si>
  <si>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</si>
  <si>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</si>
  <si>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</si>
  <si>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</si>
  <si>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</si>
  <si>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</si>
  <si>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</si>
  <si>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</si>
  <si>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</si>
  <si>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</si>
  <si>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</si>
  <si>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</si>
  <si>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</si>
  <si>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</si>
  <si>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</si>
  <si>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</si>
  <si>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</si>
  <si>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</si>
  <si>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</si>
  <si>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</si>
  <si>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</si>
  <si>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</si>
  <si>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</si>
  <si>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</si>
  <si>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</si>
  <si>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</si>
  <si>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</si>
  <si>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</si>
  <si>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</si>
  <si>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</si>
  <si>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</si>
  <si>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</si>
  <si>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</si>
  <si>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</si>
  <si>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</si>
  <si>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</si>
  <si>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</si>
  <si>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</si>
  <si>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</si>
  <si>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</si>
  <si>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</si>
  <si>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</si>
  <si>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</si>
  <si>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</si>
  <si>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</si>
  <si>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</si>
  <si>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</si>
  <si>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</si>
  <si>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</si>
  <si>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</si>
  <si>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</si>
  <si>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</si>
  <si>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</si>
  <si>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</si>
  <si>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</si>
  <si>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</si>
  <si>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</si>
  <si>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</si>
  <si>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</si>
  <si>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</si>
  <si>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</si>
  <si>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</si>
  <si>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</si>
  <si>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</si>
  <si>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</si>
  <si>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</si>
  <si>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</si>
  <si>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</si>
  <si>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</si>
  <si>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</si>
  <si>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</si>
  <si>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</si>
  <si>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</si>
  <si>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</si>
  <si>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</si>
  <si>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</si>
  <si>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</si>
  <si>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</si>
  <si>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</si>
  <si>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</si>
  <si>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</si>
  <si>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</si>
  <si>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</si>
  <si>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</si>
  <si>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</si>
  <si>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</si>
  <si>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</si>
  <si>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</si>
  <si>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</si>
  <si>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</si>
  <si>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</si>
  <si>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</si>
  <si>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</si>
  <si>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</si>
  <si>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</si>
  <si>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</si>
  <si>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</si>
  <si>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</si>
  <si>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</si>
  <si>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</si>
  <si>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</si>
  <si>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</si>
  <si>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</si>
  <si>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</si>
  <si>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</si>
  <si>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</si>
  <si>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</si>
  <si>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</si>
  <si>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</si>
  <si>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</si>
  <si>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</si>
  <si>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</si>
  <si>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</si>
  <si>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</si>
  <si>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</si>
  <si>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</si>
  <si>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</si>
  <si>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</si>
  <si>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</si>
  <si>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</si>
  <si>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</si>
  <si>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</si>
  <si>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</si>
  <si>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</si>
  <si>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</si>
  <si>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</si>
  <si>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</si>
  <si>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</si>
  <si>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</si>
  <si>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</si>
  <si>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</si>
  <si>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</si>
  <si>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</si>
  <si>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</si>
  <si>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</si>
  <si>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</si>
  <si>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</si>
  <si>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</si>
  <si>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</si>
  <si>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</si>
  <si>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</si>
  <si>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</si>
  <si>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</si>
  <si>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</si>
  <si>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</si>
  <si>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</si>
  <si>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</si>
  <si>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</si>
  <si>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</si>
  <si>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</si>
  <si>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</si>
  <si>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</si>
  <si>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</si>
  <si>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</si>
  <si>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</si>
  <si>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</si>
  <si>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</si>
  <si>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</si>
  <si>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</si>
  <si>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</si>
  <si>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</si>
  <si>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</si>
  <si>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</si>
  <si>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</si>
  <si>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</si>
  <si>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</si>
  <si>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</si>
  <si>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</si>
  <si>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</si>
  <si>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</si>
  <si>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</si>
  <si>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</si>
  <si>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</si>
  <si>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</si>
  <si>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</si>
  <si>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</si>
  <si>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</si>
  <si>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</si>
  <si>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</si>
  <si>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</si>
  <si>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</si>
  <si>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</si>
  <si>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</si>
  <si>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</si>
  <si>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</si>
  <si>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</si>
  <si>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</si>
  <si>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</si>
  <si>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</si>
  <si>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</si>
  <si>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</si>
  <si>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</si>
  <si>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</si>
  <si>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</si>
  <si>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</si>
  <si>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</si>
  <si>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</si>
  <si>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</si>
  <si>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</si>
  <si>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</si>
  <si>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</si>
  <si>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</si>
  <si>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</si>
  <si>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</si>
  <si>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</si>
  <si>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</si>
  <si>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</si>
  <si>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</si>
  <si>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</si>
  <si>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</si>
  <si>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</si>
  <si>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</si>
  <si>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</si>
  <si>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</si>
  <si>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</si>
  <si>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</si>
  <si>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</si>
  <si>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</si>
  <si>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</si>
  <si>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</si>
  <si>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</si>
  <si>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</si>
  <si>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</si>
  <si>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</si>
  <si>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</si>
  <si>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</si>
  <si>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</si>
  <si>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</si>
  <si>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</si>
  <si>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</si>
  <si>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</si>
  <si>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</si>
  <si>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</si>
  <si>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</si>
  <si>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</si>
  <si>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</si>
  <si>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</si>
  <si>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</si>
  <si>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</si>
  <si>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</si>
  <si>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</si>
  <si>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</si>
  <si>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</si>
  <si>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</si>
  <si>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</si>
  <si>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</si>
  <si>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</si>
  <si>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</si>
  <si>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</si>
  <si>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</si>
  <si>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</si>
  <si>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</si>
  <si>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</si>
  <si>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</si>
  <si>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</si>
  <si>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</si>
  <si>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</si>
  <si>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</si>
  <si>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</si>
  <si>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</si>
  <si>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</si>
  <si>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</si>
  <si>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</si>
  <si>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</si>
  <si>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</si>
  <si>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</si>
  <si>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</si>
  <si>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</si>
  <si>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</si>
  <si>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</si>
  <si>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</si>
  <si>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</si>
  <si>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</si>
  <si>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</si>
  <si>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</si>
  <si>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</si>
  <si>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</si>
  <si>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</si>
  <si>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</si>
  <si>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</si>
  <si>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</si>
  <si>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</si>
  <si>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</si>
  <si>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</si>
  <si>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</si>
  <si>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</si>
  <si>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</si>
  <si>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</si>
  <si>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</si>
  <si>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</si>
  <si>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</si>
  <si>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</si>
  <si>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</si>
  <si>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</si>
  <si>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</si>
  <si>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</si>
  <si>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</si>
  <si>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</si>
  <si>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</si>
  <si>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</si>
  <si>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</si>
  <si>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</si>
  <si>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</si>
  <si>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</si>
  <si>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</si>
  <si>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</si>
  <si>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</si>
  <si>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</si>
  <si>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</si>
  <si>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</si>
  <si>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</si>
  <si>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</si>
  <si>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</si>
  <si>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</si>
  <si>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</si>
  <si>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</si>
  <si>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</si>
  <si>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</si>
  <si>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</si>
  <si>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</si>
  <si>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</si>
  <si>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</si>
  <si>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</si>
  <si>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</si>
  <si>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</si>
  <si>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</si>
  <si>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</si>
  <si>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</si>
  <si>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</si>
  <si>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</si>
  <si>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</si>
  <si>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</si>
  <si>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</si>
  <si>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</si>
  <si>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</si>
  <si>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</si>
  <si>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</si>
  <si>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</si>
  <si>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</si>
  <si>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</si>
  <si>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</si>
  <si>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</si>
  <si>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</si>
  <si>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</si>
  <si>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</si>
  <si>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</si>
  <si>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</si>
  <si>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</si>
  <si>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</si>
  <si>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</si>
  <si>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</si>
  <si>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</si>
  <si>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</si>
  <si>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</si>
  <si>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</si>
  <si>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</si>
  <si>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</si>
  <si>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</si>
  <si>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</si>
  <si>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</si>
  <si>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</si>
  <si>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</si>
  <si>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</si>
  <si>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</si>
  <si>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</si>
  <si>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</si>
  <si>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</si>
  <si>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</si>
  <si>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</si>
  <si>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</si>
  <si>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</si>
  <si>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</si>
  <si>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</si>
  <si>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</si>
  <si>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</si>
  <si>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</si>
  <si>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</si>
  <si>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</si>
  <si>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</si>
  <si>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</si>
  <si>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</si>
  <si>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</si>
  <si>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</si>
  <si>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</si>
  <si>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</si>
  <si>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</si>
  <si>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</si>
  <si>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</si>
  <si>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</si>
  <si>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</si>
  <si>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</si>
  <si>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</si>
  <si>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</si>
  <si>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</si>
  <si>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</si>
  <si>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</si>
  <si>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</si>
  <si>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</si>
  <si>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</si>
  <si>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</si>
  <si>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</si>
  <si>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</si>
  <si>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</si>
  <si>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</si>
  <si>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</si>
  <si>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</si>
  <si>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</si>
  <si>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</si>
  <si>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</si>
  <si>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</si>
  <si>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</si>
  <si>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</si>
  <si>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</si>
  <si>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</si>
  <si>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</si>
  <si>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</si>
  <si>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</si>
  <si>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</si>
  <si>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</si>
  <si>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</si>
  <si>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</si>
  <si>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</si>
  <si>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</si>
  <si>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</si>
  <si>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</si>
  <si>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</si>
  <si>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</si>
  <si>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</si>
  <si>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</si>
  <si>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</si>
  <si>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</si>
  <si>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</si>
  <si>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</si>
  <si>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</si>
  <si>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</si>
  <si>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</si>
  <si>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</si>
  <si>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</si>
  <si>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</si>
  <si>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</si>
  <si>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</si>
  <si>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</si>
  <si>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</si>
  <si>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</si>
  <si>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</si>
  <si>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</si>
  <si>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</si>
  <si>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</si>
  <si>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</si>
  <si>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</si>
  <si>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</si>
  <si>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</si>
  <si>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</si>
  <si>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</si>
  <si>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</si>
  <si>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</si>
  <si>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</si>
  <si>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</si>
  <si>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</si>
  <si>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</si>
  <si>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</si>
  <si>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</si>
  <si>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</si>
  <si>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</si>
  <si>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</si>
  <si>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</si>
  <si>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</si>
  <si>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</si>
  <si>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</si>
  <si>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</si>
  <si>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</si>
  <si>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</si>
  <si>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</si>
  <si>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</si>
  <si>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</si>
  <si>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</si>
  <si>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</si>
  <si>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</si>
  <si>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</si>
  <si>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</si>
  <si>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</si>
  <si>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</si>
  <si>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</si>
  <si>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</si>
  <si>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</si>
  <si>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</si>
  <si>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</si>
  <si>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</si>
  <si>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</si>
  <si>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</si>
  <si>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</si>
  <si>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</si>
  <si>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</si>
  <si>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</si>
  <si>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</si>
  <si>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</si>
  <si>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</si>
  <si>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</si>
  <si>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</si>
  <si>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</si>
  <si>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</si>
  <si>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</si>
  <si>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</si>
  <si>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</si>
  <si>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</si>
  <si>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</si>
  <si>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</si>
  <si>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</si>
  <si>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</si>
  <si>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</si>
  <si>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</si>
  <si>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</si>
  <si>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</si>
  <si>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</si>
  <si>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</si>
  <si>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</si>
  <si>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</si>
  <si>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</si>
  <si>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</si>
  <si>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</si>
  <si>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</si>
  <si>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</si>
  <si>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</si>
  <si>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</si>
  <si>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</si>
  <si>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</si>
  <si>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</si>
  <si>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</si>
  <si>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</si>
  <si>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</si>
  <si>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</si>
  <si>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</si>
  <si>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</si>
  <si>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</si>
  <si>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</si>
  <si>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</si>
  <si>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</si>
  <si>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</si>
  <si>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</si>
  <si>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</si>
  <si>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</si>
  <si>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</si>
  <si>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</si>
  <si>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</si>
  <si>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</si>
  <si>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</si>
  <si>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</si>
  <si>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</si>
  <si>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</si>
  <si>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</si>
  <si>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</si>
  <si>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</si>
  <si>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</si>
  <si>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</si>
  <si>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</si>
  <si>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</si>
  <si>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</si>
  <si>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</si>
  <si>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</si>
  <si>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</si>
  <si>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</si>
  <si>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</si>
  <si>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</si>
  <si>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</si>
  <si>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</si>
  <si>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</si>
  <si>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</si>
  <si>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</si>
  <si>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</si>
  <si>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</si>
  <si>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</si>
  <si>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</si>
  <si>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</si>
  <si>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</si>
  <si>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</si>
  <si>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</si>
  <si>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</si>
  <si>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</si>
  <si>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</si>
  <si>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</si>
  <si>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</si>
  <si>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</si>
  <si>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</si>
  <si>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</si>
  <si>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</si>
  <si>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</si>
  <si>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</si>
  <si>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</si>
  <si>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</si>
  <si>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</si>
  <si>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</si>
  <si>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</si>
  <si>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</si>
  <si>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</si>
  <si>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</si>
  <si>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</si>
  <si>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</si>
  <si>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</si>
  <si>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</si>
  <si>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</si>
  <si>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</si>
  <si>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</si>
  <si>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</si>
  <si>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</si>
  <si>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</si>
  <si>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</si>
  <si>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</si>
  <si>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</si>
  <si>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</si>
  <si>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</si>
  <si>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</si>
  <si>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</si>
  <si>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</si>
  <si>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</si>
  <si>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</si>
  <si>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</si>
  <si>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</si>
  <si>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</si>
  <si>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</si>
  <si>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</si>
  <si>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</si>
  <si>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</si>
  <si>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</si>
  <si>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</si>
  <si>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</si>
  <si>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</si>
  <si>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</si>
  <si>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</si>
  <si>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</si>
  <si>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</si>
  <si>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</si>
  <si>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</si>
  <si>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</si>
  <si>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</si>
  <si>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</si>
  <si>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</si>
  <si>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</si>
  <si>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</si>
  <si>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</si>
  <si>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</si>
  <si>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</si>
  <si>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</si>
  <si>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</si>
  <si>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</si>
  <si>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</si>
  <si>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</si>
  <si>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</si>
  <si>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</si>
  <si>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</si>
  <si>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</si>
  <si>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</si>
  <si>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</si>
  <si>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</si>
  <si>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</si>
  <si>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</si>
  <si>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</si>
  <si>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</si>
  <si>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</si>
  <si>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</si>
  <si>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</si>
  <si>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</si>
  <si>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</si>
  <si>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</si>
  <si>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</si>
  <si>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</si>
  <si>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</si>
  <si>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</si>
  <si>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</si>
  <si>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</si>
  <si>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</si>
  <si>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</si>
  <si>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</si>
  <si>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</si>
  <si>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</si>
  <si>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</si>
  <si>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</si>
  <si>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</si>
  <si>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</si>
  <si>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</si>
  <si>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</si>
  <si>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</si>
  <si>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</si>
  <si>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</si>
  <si>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</si>
  <si>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</si>
  <si>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</si>
  <si>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</si>
  <si>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</si>
  <si>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</si>
  <si>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</si>
  <si>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</si>
  <si>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</si>
  <si>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</si>
  <si>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</si>
  <si>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</si>
  <si>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</si>
  <si>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</si>
  <si>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</si>
  <si>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</si>
  <si>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</si>
  <si>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</si>
  <si>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</si>
  <si>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</si>
  <si>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</si>
  <si>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</si>
  <si>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</si>
  <si>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</si>
  <si>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</si>
  <si>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</si>
  <si>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</si>
  <si>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</si>
  <si>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</si>
  <si>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</si>
  <si>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</si>
  <si>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</si>
  <si>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</si>
  <si>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</si>
  <si>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</si>
  <si>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</si>
  <si>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</si>
  <si>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</si>
  <si>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</si>
  <si>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</si>
  <si>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</si>
  <si>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</si>
  <si>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</si>
  <si>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</si>
  <si>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</si>
  <si>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</si>
  <si>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</si>
  <si>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</si>
  <si>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</si>
  <si>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</si>
  <si>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</si>
  <si>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</si>
  <si>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</si>
  <si>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</si>
  <si>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</si>
  <si>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</si>
  <si>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</si>
  <si>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</si>
  <si>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</si>
  <si>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</si>
  <si>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</si>
  <si>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</si>
  <si>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</si>
  <si>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</si>
  <si>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</si>
  <si>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</si>
  <si>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</si>
  <si>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</si>
  <si>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</si>
  <si>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</si>
  <si>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</si>
  <si>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</si>
  <si>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</si>
  <si>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</si>
  <si>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</si>
  <si>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</si>
  <si>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</si>
  <si>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</si>
  <si>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</si>
  <si>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</si>
  <si>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</si>
  <si>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</si>
  <si>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</si>
  <si>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</si>
  <si>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</si>
  <si>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</si>
  <si>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</si>
  <si>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</si>
  <si>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</si>
  <si>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</si>
  <si>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</si>
  <si>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</si>
  <si>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</si>
  <si>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</si>
  <si>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</si>
  <si>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</si>
  <si>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</si>
  <si>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</si>
  <si>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</si>
  <si>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</si>
  <si>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</si>
  <si>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</si>
  <si>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</si>
  <si>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</si>
  <si>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</si>
  <si>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</si>
  <si>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</si>
  <si>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</si>
  <si>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</si>
  <si>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</si>
  <si>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</si>
  <si>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</si>
  <si>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</si>
  <si>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</si>
  <si>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</si>
  <si>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</si>
  <si>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</si>
  <si>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</si>
  <si>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</si>
  <si>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</si>
  <si>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</si>
  <si>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</si>
  <si>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</si>
  <si>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</si>
  <si>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</si>
  <si>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</si>
  <si>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</si>
  <si>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</si>
  <si>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</si>
  <si>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</si>
  <si>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</si>
  <si>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</si>
  <si>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</si>
  <si>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</si>
  <si>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</si>
  <si>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</si>
  <si>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</si>
  <si>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</si>
  <si>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</si>
  <si>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</si>
  <si>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</si>
  <si>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</si>
  <si>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</si>
  <si>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</si>
  <si>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</si>
  <si>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</si>
  <si>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</si>
  <si>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</si>
  <si>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</si>
  <si>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</si>
  <si>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</si>
  <si>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</si>
  <si>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</si>
  <si>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</si>
  <si>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</si>
  <si>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</si>
  <si>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</si>
  <si>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</si>
  <si>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</si>
  <si>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</si>
  <si>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</si>
  <si>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</si>
  <si>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</si>
  <si>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</si>
  <si>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</si>
  <si>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</si>
  <si>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</si>
  <si>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</si>
  <si>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</si>
  <si>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</si>
  <si>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</si>
  <si>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</si>
  <si>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</si>
  <si>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</si>
  <si>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</si>
  <si>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</si>
  <si>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</si>
  <si>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</si>
  <si>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</si>
  <si>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</si>
  <si>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</si>
  <si>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</si>
  <si>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</si>
  <si>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</si>
  <si>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</si>
  <si>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</si>
  <si>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</si>
  <si>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</si>
  <si>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</si>
  <si>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</si>
  <si>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</si>
  <si>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</si>
  <si>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</si>
  <si>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</si>
  <si>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</si>
  <si>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</si>
  <si>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</si>
  <si>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</si>
  <si>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</si>
  <si>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</si>
  <si>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</si>
  <si>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</si>
  <si>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</si>
  <si>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</si>
  <si>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</si>
  <si>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</si>
  <si>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</si>
  <si>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</si>
  <si>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</si>
  <si>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</si>
  <si>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</si>
  <si>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</si>
  <si>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</si>
  <si>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</si>
  <si>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</si>
  <si>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</si>
  <si>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</si>
  <si>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</si>
  <si>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</si>
  <si>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</si>
  <si>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</si>
  <si>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</si>
  <si>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</si>
  <si>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</si>
  <si>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</si>
  <si>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</si>
  <si>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</si>
  <si>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</si>
  <si>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</si>
  <si>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</si>
  <si>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</si>
  <si>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</si>
  <si>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</si>
  <si>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</si>
  <si>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</si>
  <si>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</si>
  <si>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</si>
  <si>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</si>
  <si>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</si>
  <si>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</si>
  <si>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</si>
  <si>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</si>
  <si>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</si>
  <si>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</si>
  <si>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</si>
  <si>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</si>
  <si>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</si>
  <si>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</si>
  <si>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</si>
  <si>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</si>
  <si>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</si>
  <si>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</si>
  <si>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</si>
  <si>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</si>
  <si>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</si>
  <si>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</si>
  <si>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</si>
  <si>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</si>
  <si>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</si>
  <si>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</si>
  <si>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</si>
  <si>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</si>
  <si>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</si>
  <si>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</si>
  <si>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</si>
  <si>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</si>
  <si>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</si>
  <si>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</si>
  <si>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</si>
  <si>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</si>
  <si>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</si>
  <si>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</si>
  <si>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</si>
  <si>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</si>
  <si>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</si>
  <si>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</si>
  <si>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</si>
  <si>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</si>
  <si>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</si>
  <si>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</si>
  <si>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</si>
  <si>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</si>
  <si>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</si>
  <si>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</si>
  <si>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</si>
  <si>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</si>
  <si>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</si>
  <si>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</si>
  <si>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</si>
  <si>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</si>
  <si>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</si>
  <si>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</si>
  <si>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</si>
  <si>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</si>
  <si>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</si>
  <si>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</si>
  <si>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</si>
  <si>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</si>
  <si>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</si>
  <si>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</si>
  <si>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</si>
  <si>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</si>
  <si>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</si>
  <si>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</si>
  <si>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</si>
  <si>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</si>
  <si>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</si>
  <si>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</si>
  <si>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</si>
  <si>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</si>
  <si>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</si>
  <si>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</si>
  <si>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</si>
  <si>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</si>
  <si>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</si>
  <si>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</si>
  <si>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</si>
  <si>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</si>
  <si>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</si>
  <si>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</si>
  <si>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</si>
  <si>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</si>
  <si>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</si>
  <si>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</si>
  <si>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</si>
  <si>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</si>
  <si>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</si>
  <si>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</si>
  <si>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</si>
  <si>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</si>
  <si>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</si>
  <si>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</si>
  <si>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</si>
  <si>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</si>
  <si>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</si>
  <si>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</si>
  <si>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</si>
  <si>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</si>
  <si>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</si>
  <si>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</si>
  <si>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</si>
  <si>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</si>
  <si>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</si>
  <si>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</si>
  <si>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</si>
  <si>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</si>
  <si>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</si>
  <si>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</si>
  <si>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</si>
  <si>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</si>
  <si>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</si>
  <si>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</si>
  <si>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</si>
  <si>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</si>
  <si>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</si>
  <si>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</si>
  <si>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</si>
  <si>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</si>
  <si>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</si>
  <si>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</si>
  <si>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</si>
  <si>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</si>
  <si>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</si>
  <si>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</si>
  <si>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</si>
  <si>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</si>
  <si>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</si>
  <si>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</si>
  <si>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</si>
  <si>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</si>
  <si>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</si>
  <si>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</si>
  <si>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</si>
  <si>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</si>
  <si>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</si>
  <si>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</si>
  <si>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</si>
  <si>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</si>
  <si>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</si>
  <si>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</si>
  <si>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</si>
  <si>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</si>
  <si>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</si>
  <si>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</si>
  <si>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</si>
  <si>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</si>
  <si>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</si>
  <si>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</si>
  <si>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</si>
  <si>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</si>
  <si>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</si>
  <si>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</si>
  <si>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</si>
  <si>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</si>
  <si>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</si>
  <si>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</si>
  <si>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</si>
  <si>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</si>
  <si>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</si>
  <si>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</si>
  <si>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</si>
  <si>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</si>
  <si>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</si>
  <si>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</si>
  <si>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</si>
  <si>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</si>
  <si>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</si>
  <si>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</si>
  <si>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</si>
  <si>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</si>
  <si>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</si>
  <si>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</si>
  <si>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</si>
  <si>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</si>
  <si>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</si>
  <si>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</si>
  <si>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</si>
  <si>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</si>
  <si>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</si>
  <si>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</si>
  <si>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</si>
  <si>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</si>
  <si>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</si>
  <si>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</si>
  <si>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</si>
  <si>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</si>
  <si>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</si>
  <si>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</si>
  <si>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</si>
  <si>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</si>
  <si>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</si>
  <si>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</si>
  <si>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</si>
  <si>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</si>
  <si>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</si>
  <si>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</si>
  <si>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</si>
  <si>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</si>
  <si>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</si>
  <si>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</si>
  <si>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</si>
  <si>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</si>
  <si>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</si>
  <si>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</si>
  <si>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</si>
  <si>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</si>
  <si>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</si>
  <si>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</si>
  <si>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</si>
  <si>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</si>
  <si>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</si>
  <si>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</si>
  <si>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</si>
  <si>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</si>
  <si>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</si>
  <si>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</si>
  <si>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</si>
  <si>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</si>
  <si>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</si>
  <si>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</si>
  <si>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</si>
  <si>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</si>
  <si>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</si>
  <si>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</si>
  <si>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</si>
  <si>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</si>
  <si>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</si>
  <si>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</si>
  <si>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</si>
  <si>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</si>
  <si>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</si>
  <si>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</si>
  <si>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</si>
  <si>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</si>
  <si>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</si>
  <si>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</si>
  <si>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</si>
  <si>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</si>
  <si>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</si>
  <si>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</si>
  <si>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</si>
  <si>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</si>
  <si>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</si>
  <si>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</si>
  <si>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</si>
  <si>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</si>
  <si>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</si>
  <si>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</si>
  <si>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</si>
  <si>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</si>
  <si>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</si>
  <si>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</si>
  <si>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</si>
  <si>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</si>
  <si>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</si>
  <si>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</si>
  <si>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</si>
  <si>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</si>
  <si>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</si>
  <si>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</si>
  <si>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</si>
  <si>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</si>
  <si>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</si>
  <si>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</si>
  <si>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</si>
  <si>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</si>
  <si>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</si>
  <si>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</si>
  <si>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</si>
  <si>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</si>
  <si>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</si>
  <si>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</si>
  <si>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</si>
  <si>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</si>
  <si>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</si>
  <si>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</si>
  <si>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</si>
  <si>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</si>
  <si>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</si>
  <si>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</si>
  <si>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</si>
  <si>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</si>
  <si>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</si>
  <si>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</si>
  <si>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</si>
  <si>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</si>
  <si>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</si>
  <si>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</si>
  <si>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</si>
  <si>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</si>
  <si>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</si>
  <si>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</si>
  <si>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</si>
  <si>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</si>
  <si>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</si>
  <si>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</si>
  <si>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</si>
  <si>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</si>
  <si>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</si>
  <si>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</si>
  <si>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</si>
  <si>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</si>
  <si>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</si>
  <si>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</si>
  <si>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</si>
  <si>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</si>
  <si>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</si>
  <si>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</si>
  <si>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</si>
  <si>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</si>
  <si>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</si>
  <si>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</si>
  <si>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</si>
  <si>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</si>
  <si>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</si>
  <si>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</si>
  <si>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</si>
  <si>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</si>
  <si>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</si>
  <si>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</si>
  <si>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</si>
  <si>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</si>
  <si>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</si>
  <si>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</si>
  <si>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</si>
  <si>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</si>
  <si>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</si>
  <si>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</si>
  <si>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</si>
  <si>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</si>
  <si>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</si>
  <si>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</si>
  <si>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</si>
  <si>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</si>
  <si>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</si>
  <si>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</si>
  <si>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</si>
  <si>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</si>
  <si>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</si>
  <si>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</si>
  <si>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</si>
  <si>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</si>
  <si>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</si>
  <si>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</si>
  <si>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</si>
  <si>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</si>
  <si>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</si>
  <si>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</si>
  <si>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</si>
  <si>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</si>
  <si>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</si>
  <si>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</si>
  <si>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</si>
  <si>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</si>
  <si>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</si>
  <si>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</si>
  <si>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</si>
  <si>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</si>
  <si>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</si>
  <si>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</si>
  <si>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</si>
  <si>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</si>
  <si>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</si>
  <si>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</si>
  <si>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</si>
  <si>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</si>
  <si>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</si>
  <si>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</si>
  <si>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</si>
  <si>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</si>
  <si>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</si>
  <si>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</si>
  <si>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</si>
  <si>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</si>
  <si>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</si>
  <si>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</si>
  <si>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</si>
  <si>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</si>
  <si>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</si>
  <si>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</si>
  <si>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</si>
  <si>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</si>
  <si>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</si>
  <si>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</si>
  <si>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</si>
  <si>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</si>
  <si>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</si>
  <si>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</si>
  <si>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</si>
  <si>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</si>
  <si>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</si>
  <si>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</si>
  <si>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</si>
  <si>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</si>
  <si>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</si>
  <si>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</si>
  <si>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</si>
  <si>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</si>
  <si>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</si>
  <si>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</si>
  <si>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</si>
  <si>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</si>
  <si>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</si>
  <si>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</si>
  <si>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</si>
  <si>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</si>
  <si>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</si>
  <si>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</si>
  <si>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</si>
  <si>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</si>
  <si>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</si>
  <si>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</si>
  <si>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</si>
  <si>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</si>
  <si>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</si>
  <si>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</si>
  <si>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</si>
  <si>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</si>
  <si>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</si>
  <si>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</si>
  <si>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</si>
  <si>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</si>
  <si>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</si>
  <si>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</si>
  <si>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</si>
  <si>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</si>
  <si>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</si>
  <si>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</si>
  <si>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</si>
  <si>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</si>
  <si>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</si>
  <si>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</si>
  <si>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</si>
  <si>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</si>
  <si>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</si>
  <si>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</si>
  <si>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</si>
  <si>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</si>
  <si>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</si>
  <si>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</si>
  <si>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</si>
  <si>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</si>
  <si>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</si>
  <si>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</si>
  <si>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</si>
  <si>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</si>
  <si>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</si>
  <si>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</si>
  <si>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</si>
  <si>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</si>
  <si>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</si>
  <si>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</si>
  <si>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</si>
  <si>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</si>
  <si>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</si>
  <si>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</si>
  <si>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</si>
  <si>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</si>
  <si>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</si>
  <si>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</si>
  <si>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</si>
  <si>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</si>
  <si>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</si>
  <si>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</si>
  <si>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</si>
  <si>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</si>
  <si>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</si>
  <si>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</si>
  <si>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</si>
  <si>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</si>
  <si>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</si>
  <si>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</si>
  <si>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</si>
  <si>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</si>
  <si>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</si>
  <si>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</si>
  <si>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</si>
  <si>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</si>
  <si>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</si>
  <si>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</si>
  <si>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</si>
  <si>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</si>
  <si>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</si>
  <si>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</si>
  <si>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</si>
  <si>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</si>
  <si>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</si>
  <si>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</si>
  <si>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</si>
  <si>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</si>
  <si>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</si>
  <si>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</si>
  <si>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</si>
  <si>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</si>
  <si>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</si>
  <si>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</si>
  <si>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</si>
  <si>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</si>
  <si>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</si>
  <si>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</si>
  <si>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</si>
  <si>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</si>
  <si>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</si>
  <si>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</si>
  <si>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</si>
  <si>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</si>
  <si>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</si>
  <si>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</si>
  <si>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</si>
  <si>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</si>
  <si>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</si>
  <si>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</si>
  <si>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</si>
  <si>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</si>
  <si>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</si>
  <si>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</si>
  <si>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</si>
  <si>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</si>
  <si>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</si>
  <si>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</si>
  <si>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</si>
  <si>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</si>
  <si>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</si>
  <si>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</si>
  <si>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</si>
  <si>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</si>
  <si>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</si>
  <si>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</si>
  <si>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</si>
  <si>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</si>
  <si>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</si>
  <si>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</si>
  <si>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</si>
  <si>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</si>
  <si>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</si>
  <si>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</si>
  <si>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</si>
  <si>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</si>
  <si>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</si>
  <si>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</si>
  <si>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</si>
  <si>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</si>
  <si>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</si>
  <si>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</si>
  <si>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</si>
  <si>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</si>
  <si>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</si>
  <si>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</si>
  <si>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</si>
  <si>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</si>
  <si>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</si>
  <si>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</si>
  <si>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</si>
  <si>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</si>
  <si>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</si>
  <si>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</si>
  <si>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</si>
  <si>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</si>
  <si>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</si>
  <si>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</si>
  <si>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</si>
  <si>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</si>
  <si>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</si>
  <si>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</si>
  <si>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</si>
  <si>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</si>
  <si>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</si>
  <si>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</si>
  <si>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</si>
  <si>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</si>
  <si>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</si>
  <si>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</si>
  <si>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</si>
  <si>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</si>
  <si>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</si>
  <si>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</si>
  <si>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</si>
  <si>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</si>
  <si>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</si>
  <si>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</si>
  <si>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</si>
  <si>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</si>
  <si>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</si>
  <si>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</si>
  <si>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</si>
  <si>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</si>
  <si>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</si>
  <si>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</si>
  <si>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</si>
  <si>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</si>
  <si>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</si>
  <si>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</si>
  <si>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</si>
  <si>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</si>
  <si>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</si>
  <si>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</si>
  <si>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</si>
  <si>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</si>
  <si>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</si>
  <si>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</si>
  <si>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</si>
  <si>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</si>
  <si>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</si>
  <si>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</si>
  <si>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</si>
  <si>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</si>
  <si>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</si>
  <si>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</si>
  <si>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</si>
  <si>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</si>
  <si>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</si>
  <si>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</si>
  <si>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</si>
  <si>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</si>
  <si>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</si>
  <si>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</si>
  <si>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</si>
  <si>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</si>
  <si>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</si>
  <si>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</si>
  <si>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</si>
  <si>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</si>
  <si>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</si>
  <si>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</si>
  <si>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</si>
  <si>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</si>
  <si>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</si>
  <si>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</si>
  <si>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</si>
  <si>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</si>
  <si>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</si>
  <si>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</si>
  <si>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</si>
  <si>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</si>
  <si>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</si>
  <si>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</si>
  <si>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</si>
  <si>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</si>
  <si>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</si>
  <si>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</si>
  <si>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</si>
  <si>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</si>
  <si>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</si>
  <si>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</si>
  <si>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</si>
  <si>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</si>
  <si>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</si>
  <si>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</si>
  <si>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</si>
  <si>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</si>
  <si>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</si>
  <si>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</si>
  <si>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</si>
  <si>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</si>
  <si>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</si>
  <si>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</si>
  <si>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</si>
  <si>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</si>
  <si>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</si>
  <si>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</si>
  <si>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</si>
  <si>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</si>
  <si>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</si>
  <si>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</si>
  <si>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</si>
  <si>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</si>
  <si>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</si>
  <si>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</si>
  <si>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</si>
  <si>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</si>
  <si>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</si>
  <si>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</si>
  <si>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</si>
  <si>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</si>
  <si>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</si>
  <si>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</si>
  <si>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</si>
  <si>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</si>
  <si>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</si>
  <si>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</si>
  <si>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</si>
  <si>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</si>
  <si>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</si>
  <si>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</si>
  <si>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</si>
  <si>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</si>
  <si>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</si>
  <si>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</si>
  <si>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</si>
  <si>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</si>
  <si>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</si>
  <si>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</si>
  <si>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</si>
  <si>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</si>
  <si>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</si>
  <si>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</si>
  <si>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</si>
  <si>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</si>
  <si>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</si>
  <si>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</si>
  <si>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</si>
  <si>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</si>
  <si>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</si>
  <si>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</si>
  <si>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</si>
  <si>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</si>
  <si>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</si>
  <si>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</si>
  <si>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</si>
  <si>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</si>
  <si>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</si>
  <si>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</si>
  <si>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</si>
  <si>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</si>
  <si>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</si>
  <si>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</si>
  <si>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</si>
  <si>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</si>
  <si>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</si>
  <si>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</si>
  <si>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</si>
  <si>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</si>
  <si>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</si>
  <si>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</si>
  <si>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</si>
  <si>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</si>
  <si>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</si>
  <si>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</si>
  <si>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</si>
  <si>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</si>
  <si>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</si>
  <si>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</si>
  <si>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</si>
  <si>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</si>
  <si>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</si>
  <si>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</si>
  <si>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</si>
  <si>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</si>
  <si>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</si>
  <si>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</si>
  <si>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</si>
  <si>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</si>
  <si>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</si>
  <si>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</si>
  <si>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</si>
  <si>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</si>
  <si>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</si>
  <si>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</si>
  <si>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</si>
  <si>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</si>
  <si>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</si>
  <si>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</si>
  <si>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</si>
  <si>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</si>
  <si>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</si>
  <si>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</si>
  <si>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</si>
  <si>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</si>
  <si>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</si>
  <si>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</si>
  <si>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</si>
  <si>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</si>
  <si>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</si>
  <si>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</si>
  <si>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</si>
  <si>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</si>
  <si>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</si>
  <si>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</si>
  <si>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</si>
  <si>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</si>
  <si>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</si>
  <si>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</si>
  <si>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</si>
  <si>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</si>
  <si>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</si>
  <si>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</si>
  <si>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</si>
  <si>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</si>
  <si>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</si>
  <si>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</si>
  <si>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</si>
  <si>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</si>
  <si>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</si>
  <si>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</si>
  <si>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</si>
  <si>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</si>
  <si>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</si>
  <si>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</si>
  <si>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</si>
  <si>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</si>
  <si>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</si>
  <si>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</si>
  <si>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</si>
  <si>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</si>
  <si>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</si>
  <si>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</si>
  <si>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</si>
  <si>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</si>
  <si>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</si>
  <si>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</si>
  <si>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</si>
  <si>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</si>
  <si>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</si>
  <si>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</si>
  <si>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</si>
  <si>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</si>
  <si>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</si>
  <si>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</si>
  <si>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</si>
  <si>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</si>
  <si>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</si>
  <si>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</si>
  <si>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</si>
  <si>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</si>
  <si>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</si>
  <si>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</si>
  <si>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</si>
  <si>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</si>
  <si>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</si>
  <si>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</si>
  <si>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</si>
  <si>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</si>
  <si>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</si>
  <si>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</si>
  <si>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</si>
  <si>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</si>
  <si>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</si>
  <si>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</si>
  <si>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</si>
  <si>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</si>
  <si>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</si>
  <si>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</si>
  <si>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</si>
  <si>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</si>
  <si>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</si>
  <si>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</si>
  <si>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</si>
  <si>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</si>
  <si>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</si>
  <si>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</si>
  <si>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</si>
  <si>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</si>
  <si>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</si>
  <si>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</si>
  <si>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</si>
  <si>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</si>
  <si>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</si>
  <si>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</si>
  <si>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</si>
  <si>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</si>
  <si>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</si>
  <si>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</si>
  <si>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</si>
  <si>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</si>
  <si>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</si>
  <si>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</si>
  <si>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</si>
  <si>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</si>
  <si>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</si>
  <si>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</si>
  <si>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</si>
  <si>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</si>
  <si>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</si>
  <si>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</si>
  <si>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</si>
  <si>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</si>
  <si>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</si>
  <si>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</si>
  <si>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</si>
  <si>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</si>
  <si>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</si>
  <si>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</si>
  <si>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</si>
  <si>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</si>
  <si>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</si>
  <si>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</si>
  <si>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</si>
  <si>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</si>
  <si>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</si>
  <si>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</si>
  <si>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</si>
  <si>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</si>
  <si>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</si>
  <si>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</si>
  <si>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</si>
  <si>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</si>
  <si>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</si>
  <si>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</si>
  <si>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</si>
  <si>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</si>
  <si>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</si>
  <si>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</si>
  <si>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</si>
  <si>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</si>
  <si>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</si>
  <si>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</si>
  <si>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</si>
  <si>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</si>
  <si>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</si>
  <si>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</si>
  <si>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</si>
  <si>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</si>
  <si>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</si>
  <si>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</si>
  <si>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</si>
  <si>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</si>
  <si>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</si>
  <si>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</si>
  <si>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</si>
  <si>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</si>
  <si>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</si>
  <si>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</si>
  <si>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</si>
  <si>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</si>
  <si>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</si>
  <si>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</si>
  <si>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</si>
  <si>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</si>
  <si>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</si>
  <si>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</si>
  <si>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</si>
  <si>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</si>
  <si>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</si>
  <si>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</si>
  <si>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</si>
  <si>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</si>
  <si>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</si>
  <si>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</si>
  <si>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</si>
  <si>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</si>
  <si>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</si>
  <si>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</si>
  <si>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</si>
  <si>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</si>
  <si>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</si>
  <si>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</si>
  <si>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</si>
  <si>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</si>
  <si>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</si>
  <si>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</si>
  <si>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</si>
  <si>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</si>
  <si>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</si>
  <si>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</si>
  <si>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</si>
  <si>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</si>
  <si>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</si>
  <si>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</si>
  <si>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</si>
  <si>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</si>
  <si>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</si>
  <si>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</si>
  <si>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</si>
  <si>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</si>
  <si>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</si>
  <si>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</si>
  <si>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</si>
  <si>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</si>
  <si>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</si>
  <si>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</si>
  <si>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</si>
  <si>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</si>
  <si>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</si>
  <si>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</si>
  <si>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</si>
  <si>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</si>
  <si>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</si>
  <si>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</si>
  <si>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</si>
  <si>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</si>
  <si>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</si>
  <si>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</si>
  <si>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</si>
  <si>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</si>
  <si>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</si>
  <si>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</si>
  <si>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</si>
  <si>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</si>
  <si>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</si>
  <si>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</si>
  <si>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</si>
  <si>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</si>
  <si>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</si>
  <si>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</si>
  <si>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</si>
  <si>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</si>
  <si>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</si>
  <si>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</si>
  <si>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</si>
  <si>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</si>
  <si>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</si>
  <si>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</si>
  <si>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</si>
  <si>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</si>
  <si>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</si>
  <si>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</si>
  <si>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</si>
  <si>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</si>
  <si>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</si>
  <si>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</si>
  <si>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</si>
  <si>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</si>
  <si>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</si>
  <si>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</si>
  <si>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</si>
  <si>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</si>
  <si>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</si>
  <si>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</si>
  <si>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</si>
  <si>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</si>
  <si>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</si>
  <si>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</si>
  <si>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</si>
  <si>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</si>
  <si>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</si>
  <si>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</si>
  <si>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</si>
  <si>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</si>
  <si>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</si>
  <si>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</si>
  <si>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</si>
  <si>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</si>
  <si>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</si>
  <si>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</si>
  <si>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</si>
  <si>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</si>
  <si>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</si>
  <si>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</si>
  <si>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</si>
  <si>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</si>
  <si>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</si>
  <si>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</si>
  <si>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</si>
  <si>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</si>
  <si>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</si>
  <si>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</si>
  <si>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</si>
  <si>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</si>
  <si>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</si>
  <si>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</si>
  <si>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</si>
  <si>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</si>
  <si>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</si>
  <si>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</si>
  <si>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</si>
  <si>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</si>
  <si>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</si>
  <si>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</si>
  <si>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</si>
  <si>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</si>
  <si>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</si>
  <si>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</si>
  <si>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</si>
  <si>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</si>
  <si>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</si>
  <si>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</si>
  <si>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</si>
  <si>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</si>
  <si>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</si>
  <si>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</si>
  <si>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</si>
  <si>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</si>
  <si>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</si>
  <si>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</si>
  <si>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</si>
  <si>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</si>
  <si>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</si>
  <si>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</si>
  <si>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</si>
  <si>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</si>
  <si>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</si>
  <si>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</si>
  <si>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</si>
  <si>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</si>
  <si>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</si>
  <si>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</si>
  <si>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</si>
  <si>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</si>
  <si>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</si>
  <si>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</si>
  <si>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</si>
  <si>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</si>
  <si>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</si>
  <si>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</si>
  <si>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</si>
  <si>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</si>
  <si>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</si>
  <si>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</si>
  <si>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</si>
  <si>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</si>
  <si>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</si>
  <si>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</si>
  <si>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</si>
  <si>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</si>
  <si>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</si>
  <si>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</si>
  <si>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</si>
  <si>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</si>
  <si>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</si>
  <si>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</si>
  <si>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</si>
  <si>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</si>
  <si>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</si>
  <si>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</si>
  <si>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</si>
  <si>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</si>
  <si>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</si>
  <si>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</si>
  <si>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</si>
  <si>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</si>
  <si>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</si>
  <si>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</si>
  <si>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</si>
  <si>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</si>
  <si>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</si>
  <si>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</si>
  <si>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</si>
  <si>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</si>
  <si>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</si>
  <si>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</si>
  <si>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</si>
  <si>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</si>
  <si>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</si>
  <si>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</si>
  <si>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</si>
  <si>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</si>
  <si>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</si>
  <si>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</si>
  <si>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</si>
  <si>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</si>
  <si>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</si>
  <si>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</si>
  <si>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</si>
  <si>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</si>
  <si>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</si>
  <si>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</si>
  <si>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</si>
  <si>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</si>
  <si>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</si>
  <si>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</si>
  <si>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</si>
  <si>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</si>
  <si>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</si>
  <si>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</si>
  <si>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</si>
  <si>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</si>
  <si>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</si>
  <si>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</si>
  <si>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</si>
  <si>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</si>
  <si>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</si>
  <si>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</si>
  <si>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</si>
  <si>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</si>
  <si>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</si>
  <si>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</si>
  <si>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</si>
  <si>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</si>
  <si>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</si>
  <si>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</si>
  <si>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</si>
  <si>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</si>
  <si>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</si>
  <si>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</si>
  <si>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</si>
  <si>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</si>
  <si>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</si>
  <si>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</si>
  <si>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</si>
  <si>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</si>
  <si>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</si>
  <si>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</si>
  <si>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</si>
  <si>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</si>
  <si>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</si>
  <si>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</si>
  <si>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</si>
  <si>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</si>
  <si>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</si>
  <si>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</si>
  <si>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</si>
  <si>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</si>
  <si>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</si>
  <si>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</si>
  <si>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</si>
  <si>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</si>
  <si>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</si>
  <si>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</si>
  <si>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</si>
  <si>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</si>
  <si>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</si>
  <si>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</si>
  <si>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</si>
  <si>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</si>
  <si>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</si>
  <si>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</si>
  <si>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</si>
  <si>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</si>
  <si>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</si>
  <si>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</si>
  <si>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</si>
  <si>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</si>
  <si>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</si>
  <si>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</si>
  <si>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</si>
  <si>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</si>
  <si>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</si>
  <si>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</si>
  <si>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</si>
  <si>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</si>
  <si>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</si>
  <si>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</si>
  <si>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</si>
  <si>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</si>
  <si>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</si>
  <si>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</si>
  <si>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</si>
  <si>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</si>
  <si>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</si>
  <si>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</si>
  <si>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</si>
  <si>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</si>
  <si>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</si>
  <si>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</si>
  <si>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</si>
  <si>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</si>
  <si>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</si>
  <si>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</si>
  <si>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</si>
  <si>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</si>
  <si>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</si>
  <si>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</si>
  <si>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</si>
  <si>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</si>
  <si>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</si>
  <si>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</si>
  <si>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</si>
  <si>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</si>
  <si>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</si>
  <si>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</si>
  <si>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</si>
  <si>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</si>
  <si>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</si>
  <si>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</si>
  <si>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</si>
  <si>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</si>
  <si>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</si>
  <si>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</si>
  <si>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</si>
  <si>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</si>
  <si>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</si>
  <si>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</si>
  <si>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</si>
  <si>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</si>
  <si>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</si>
  <si>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</si>
  <si>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</si>
  <si>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</si>
  <si>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</si>
  <si>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</si>
  <si>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</si>
  <si>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</si>
  <si>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</si>
  <si>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</si>
  <si>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</si>
  <si>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</si>
  <si>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</si>
  <si>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</si>
  <si>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</si>
  <si>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</si>
  <si>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</si>
  <si>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</si>
  <si>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</si>
  <si>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</si>
  <si>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</si>
  <si>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</si>
  <si>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</si>
  <si>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</si>
  <si>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</si>
  <si>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</si>
  <si>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</si>
  <si>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</si>
  <si>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</si>
  <si>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</si>
  <si>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</si>
  <si>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</si>
  <si>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</si>
  <si>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</si>
  <si>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</si>
  <si>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</si>
  <si>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</si>
  <si>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</si>
  <si>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</si>
  <si>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</si>
  <si>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</si>
  <si>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</si>
  <si>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</si>
  <si>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</si>
  <si>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</si>
  <si>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</si>
  <si>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</si>
  <si>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</si>
  <si>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</si>
  <si>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</si>
  <si>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</si>
  <si>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</si>
  <si>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</si>
  <si>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</si>
  <si>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</si>
  <si>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</si>
  <si>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</si>
  <si>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</si>
  <si>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</si>
  <si>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</si>
  <si>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</si>
  <si>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</si>
  <si>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</si>
  <si>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</si>
  <si>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</si>
  <si>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</si>
  <si>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</si>
  <si>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</si>
  <si>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</si>
  <si>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</si>
  <si>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</si>
  <si>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</si>
  <si>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</si>
  <si>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</si>
  <si>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</si>
  <si>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</si>
  <si>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</si>
  <si>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</si>
  <si>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</si>
  <si>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</si>
  <si>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</si>
  <si>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</si>
  <si>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</si>
  <si>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</si>
  <si>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</si>
  <si>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</si>
  <si>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</si>
  <si>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</si>
  <si>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</si>
  <si>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</si>
  <si>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</si>
  <si>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</si>
  <si>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</si>
  <si>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</si>
  <si>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</si>
  <si>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</si>
  <si>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</si>
  <si>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</si>
  <si>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</si>
  <si>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</si>
  <si>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</si>
  <si>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</si>
  <si>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</si>
  <si>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</si>
  <si>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</si>
  <si>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</si>
  <si>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</si>
  <si>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</si>
  <si>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</si>
  <si>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</si>
  <si>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</si>
  <si>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</si>
  <si>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</si>
  <si>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</si>
  <si>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</si>
  <si>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</si>
  <si>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</si>
  <si>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</si>
  <si>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</si>
  <si>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</si>
  <si>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</si>
  <si>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</si>
  <si>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</si>
  <si>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</si>
  <si>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</si>
  <si>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</si>
  <si>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</si>
  <si>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</si>
  <si>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</si>
  <si>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</si>
  <si>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</si>
  <si>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</si>
  <si>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</si>
  <si>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</si>
  <si>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</si>
  <si>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</si>
  <si>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</si>
  <si>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</si>
  <si>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</si>
  <si>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</si>
  <si>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</si>
  <si>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</si>
  <si>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</si>
  <si>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</si>
  <si>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</si>
  <si>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</si>
  <si>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</si>
  <si>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</si>
  <si>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</si>
  <si>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</si>
  <si>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</si>
  <si>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</si>
  <si>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</si>
  <si>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</si>
  <si>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</si>
  <si>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</si>
  <si>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</si>
  <si>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</si>
  <si>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</si>
  <si>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</si>
  <si>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</si>
  <si>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</si>
  <si>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</si>
  <si>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</si>
  <si>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</si>
  <si>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</si>
  <si>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</si>
  <si>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</si>
  <si>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</si>
  <si>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</si>
  <si>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</si>
  <si>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</si>
  <si>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</si>
  <si>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</si>
  <si>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</si>
  <si>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</si>
  <si>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</si>
  <si>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</si>
  <si>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</si>
  <si>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</si>
  <si>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</si>
  <si>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</si>
  <si>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</si>
  <si>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</si>
  <si>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</si>
  <si>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</si>
  <si>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</si>
  <si>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</si>
  <si>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</si>
  <si>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</si>
  <si>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</si>
  <si>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</si>
  <si>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</si>
  <si>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</si>
  <si>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</si>
  <si>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</si>
  <si>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</si>
  <si>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</si>
  <si>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</si>
  <si>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</si>
  <si>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</si>
  <si>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</si>
  <si>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</si>
  <si>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</si>
  <si>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</si>
  <si>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</si>
  <si>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</si>
  <si>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</si>
  <si>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</si>
  <si>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</si>
  <si>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</si>
  <si>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</si>
  <si>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</si>
  <si>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</si>
  <si>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</si>
  <si>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</si>
  <si>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</si>
  <si>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</si>
  <si>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</si>
  <si>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</si>
  <si>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</si>
  <si>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</si>
  <si>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</si>
  <si>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</si>
  <si>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</si>
  <si>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</si>
  <si>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</si>
  <si>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</si>
  <si>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</si>
  <si>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</si>
  <si>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</si>
  <si>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</si>
  <si>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</si>
  <si>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</si>
  <si>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</si>
  <si>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</si>
  <si>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</si>
  <si>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</si>
  <si>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</si>
  <si>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</si>
  <si>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</si>
  <si>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</si>
  <si>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</si>
  <si>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</si>
  <si>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</si>
  <si>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</si>
  <si>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</si>
  <si>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</si>
  <si>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</si>
  <si>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</si>
  <si>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</si>
  <si>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</si>
  <si>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</si>
  <si>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</si>
  <si>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</si>
  <si>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</si>
  <si>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</si>
  <si>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</si>
  <si>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</si>
  <si>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</si>
  <si>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</si>
  <si>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</si>
  <si>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</si>
  <si>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</si>
  <si>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</si>
  <si>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</si>
  <si>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</si>
  <si>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</si>
  <si>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</si>
  <si>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</si>
  <si>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</si>
  <si>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</si>
  <si>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</si>
  <si>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</si>
  <si>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</si>
  <si>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</si>
  <si>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</si>
  <si>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</si>
  <si>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</si>
  <si>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</si>
  <si>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</si>
  <si>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</si>
  <si>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</si>
  <si>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</si>
  <si>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</si>
  <si>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</si>
  <si>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</si>
  <si>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</si>
  <si>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</si>
  <si>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</si>
  <si>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</si>
  <si>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</si>
  <si>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</si>
  <si>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</si>
  <si>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</si>
  <si>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</si>
  <si>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</si>
  <si>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</si>
  <si>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</si>
  <si>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</si>
  <si>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</si>
  <si>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</si>
  <si>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</si>
  <si>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</si>
  <si>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</si>
  <si>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</si>
  <si>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</si>
  <si>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</si>
  <si>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</si>
  <si>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</si>
  <si>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</si>
  <si>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</si>
  <si>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</si>
  <si>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</si>
  <si>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</si>
  <si>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</si>
  <si>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</si>
  <si>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</si>
  <si>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</si>
  <si>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</si>
  <si>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</si>
  <si>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</si>
  <si>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</si>
  <si>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</si>
  <si>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</si>
  <si>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</si>
  <si>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</si>
  <si>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</si>
  <si>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</si>
  <si>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</si>
  <si>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</si>
  <si>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</si>
  <si>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</si>
  <si>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</si>
  <si>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</si>
  <si>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</si>
  <si>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</si>
  <si>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</si>
  <si>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</si>
  <si>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</si>
  <si>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</si>
  <si>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</si>
  <si>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</si>
  <si>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</si>
  <si>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</si>
  <si>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</si>
  <si>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</si>
  <si>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</si>
  <si>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</si>
  <si>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</si>
  <si>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</si>
  <si>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</si>
  <si>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</si>
  <si>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</si>
  <si>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</si>
  <si>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</si>
  <si>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</si>
  <si>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</si>
  <si>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</si>
  <si>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</si>
  <si>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</si>
  <si>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</si>
  <si>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</si>
  <si>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</si>
  <si>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</si>
  <si>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</si>
  <si>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</si>
  <si>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</si>
  <si>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</si>
  <si>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</si>
  <si>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</si>
  <si>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</si>
  <si>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</si>
  <si>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</si>
  <si>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</si>
  <si>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</si>
  <si>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</si>
  <si>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</si>
  <si>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</si>
  <si>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</si>
  <si>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</si>
  <si>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</si>
  <si>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</si>
  <si>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</si>
  <si>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</si>
  <si>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</si>
  <si>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</si>
  <si>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</si>
  <si>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</si>
  <si>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</si>
  <si>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</si>
  <si>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</si>
  <si>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</si>
  <si>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</si>
  <si>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</si>
  <si>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</si>
  <si>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</si>
  <si>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</si>
  <si>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</si>
  <si>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</si>
  <si>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</si>
  <si>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</si>
  <si>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</si>
  <si>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</si>
  <si>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</si>
  <si>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</si>
  <si>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</si>
  <si>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</si>
  <si>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</si>
  <si>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</si>
  <si>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</si>
  <si>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</si>
  <si>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</si>
  <si>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</si>
  <si>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</si>
  <si>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</si>
  <si>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</si>
  <si>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</si>
  <si>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</si>
  <si>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</si>
  <si>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</si>
  <si>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</si>
  <si>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</si>
  <si>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</si>
  <si>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</si>
  <si>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</si>
  <si>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</si>
  <si>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</si>
  <si>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</si>
  <si>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</si>
  <si>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</si>
  <si>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</si>
  <si>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</si>
  <si>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</si>
  <si>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</si>
  <si>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</si>
  <si>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</si>
  <si>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</si>
  <si>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</si>
  <si>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</si>
  <si>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</si>
  <si>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</si>
  <si>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</si>
  <si>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</si>
  <si>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</si>
  <si>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</si>
  <si>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</si>
  <si>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</si>
  <si>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</si>
  <si>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</si>
  <si>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</si>
  <si>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</si>
  <si>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</si>
  <si>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</si>
  <si>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</si>
  <si>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</si>
  <si>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</si>
  <si>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</si>
  <si>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</si>
  <si>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</si>
  <si>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</si>
  <si>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</si>
  <si>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</si>
  <si>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</si>
  <si>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</si>
  <si>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</si>
  <si>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</si>
  <si>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</si>
  <si>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</si>
  <si>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</si>
  <si>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</si>
  <si>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</si>
  <si>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</si>
  <si>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</si>
  <si>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</si>
  <si>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</si>
  <si>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</si>
  <si>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</si>
  <si>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</si>
  <si>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</si>
  <si>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</si>
  <si>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</si>
  <si>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</si>
  <si>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</si>
  <si>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</si>
  <si>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</si>
  <si>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</si>
  <si>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</si>
  <si>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</si>
  <si>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</si>
  <si>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</si>
  <si>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</si>
  <si>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</si>
  <si>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</si>
  <si>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</si>
  <si>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</si>
  <si>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</si>
  <si>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</si>
  <si>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</si>
  <si>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</si>
  <si>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</si>
  <si>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</si>
  <si>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</si>
  <si>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</si>
  <si>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</si>
  <si>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</si>
  <si>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</si>
  <si>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</si>
  <si>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</si>
  <si>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</si>
  <si>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</si>
  <si>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</si>
  <si>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</si>
  <si>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</si>
  <si>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</si>
  <si>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</si>
  <si>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</si>
  <si>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</si>
  <si>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</si>
  <si>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</si>
  <si>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</si>
  <si>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</si>
  <si>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</si>
  <si>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</si>
  <si>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</si>
  <si>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</si>
  <si>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</si>
  <si>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</si>
  <si>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</si>
  <si>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</si>
  <si>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</si>
  <si>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</si>
  <si>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</si>
  <si>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</si>
  <si>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</si>
  <si>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</si>
  <si>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</si>
  <si>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</si>
  <si>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</si>
  <si>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</si>
  <si>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</si>
  <si>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</si>
  <si>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</si>
  <si>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</si>
  <si>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</si>
  <si>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</si>
  <si>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</si>
  <si>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</si>
  <si>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</si>
  <si>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</si>
  <si>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</si>
  <si>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</si>
  <si>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</si>
  <si>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</si>
  <si>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</si>
  <si>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</si>
  <si>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</si>
  <si>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</si>
  <si>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</si>
  <si>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</si>
  <si>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</si>
  <si>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</si>
  <si>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</si>
  <si>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</si>
  <si>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</si>
  <si>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</si>
  <si>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</si>
  <si>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</si>
  <si>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</si>
  <si>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</si>
  <si>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</si>
  <si>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</si>
  <si>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</si>
  <si>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</si>
  <si>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</si>
  <si>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</si>
  <si>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</si>
  <si>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</si>
  <si>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</si>
  <si>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</si>
  <si>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</si>
  <si>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</si>
  <si>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</si>
  <si>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</si>
  <si>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</si>
  <si>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</si>
  <si>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</si>
  <si>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</si>
  <si>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</si>
  <si>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</si>
  <si>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</si>
  <si>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</si>
  <si>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</si>
  <si>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</si>
  <si>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</si>
  <si>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</si>
  <si>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</si>
  <si>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</si>
  <si>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</si>
  <si>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</si>
  <si>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</si>
  <si>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</si>
  <si>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</si>
  <si>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</si>
  <si>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</si>
  <si>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</si>
  <si>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</si>
  <si>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</si>
  <si>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</si>
  <si>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</si>
  <si>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</si>
  <si>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</si>
  <si>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</si>
  <si>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</si>
  <si>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</si>
  <si>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</si>
  <si>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</si>
  <si>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</si>
  <si>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</si>
  <si>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</si>
  <si>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</si>
  <si>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</si>
  <si>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</si>
  <si>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</si>
  <si>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</si>
  <si>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</si>
  <si>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</si>
  <si>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</si>
  <si>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</si>
  <si>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</si>
  <si>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</si>
  <si>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</si>
  <si>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</si>
  <si>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</si>
  <si>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</si>
  <si>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</si>
  <si>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</si>
  <si>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</si>
  <si>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</si>
  <si>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</si>
  <si>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</si>
  <si>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</si>
  <si>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</si>
  <si>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</si>
  <si>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</si>
  <si>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</si>
  <si>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</si>
  <si>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</si>
  <si>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</si>
  <si>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</si>
  <si>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</si>
  <si>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</si>
  <si>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</si>
  <si>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</si>
  <si>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</si>
  <si>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</si>
  <si>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</si>
  <si>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</si>
  <si>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</si>
  <si>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</si>
  <si>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</si>
  <si>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</si>
  <si>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</si>
  <si>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</si>
  <si>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</si>
  <si>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</si>
  <si>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</si>
  <si>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</si>
  <si>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</si>
  <si>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</si>
  <si>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</si>
  <si>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</si>
  <si>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</si>
  <si>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</si>
  <si>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</si>
  <si>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</si>
  <si>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</si>
  <si>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</si>
  <si>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</si>
  <si>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</si>
  <si>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</si>
  <si>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</si>
  <si>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</si>
  <si>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</si>
  <si>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</si>
  <si>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</si>
  <si>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</si>
  <si>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</si>
  <si>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</si>
  <si>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</si>
  <si>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</si>
  <si>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</si>
  <si>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</si>
  <si>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</si>
  <si>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</si>
  <si>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</si>
  <si>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</si>
  <si>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</si>
  <si>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</si>
  <si>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</si>
  <si>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</si>
  <si>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</si>
  <si>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</si>
  <si>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</si>
  <si>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</si>
  <si>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</si>
  <si>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</si>
  <si>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</si>
  <si>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</si>
  <si>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</si>
  <si>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</si>
  <si>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</si>
  <si>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</si>
  <si>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</si>
  <si>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</si>
  <si>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</si>
  <si>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</si>
  <si>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</si>
  <si>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</si>
  <si>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</si>
  <si>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</si>
  <si>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</si>
  <si>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</si>
  <si>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</si>
  <si>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</si>
  <si>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</si>
  <si>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</si>
  <si>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</si>
  <si>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</si>
  <si>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</si>
  <si>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</si>
  <si>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</si>
  <si>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</si>
  <si>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</si>
  <si>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</si>
  <si>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</si>
  <si>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</si>
  <si>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</si>
  <si>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</si>
  <si>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</si>
  <si>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</si>
  <si>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</si>
  <si>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</si>
  <si>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</si>
  <si>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</si>
  <si>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</si>
  <si>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</si>
  <si>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</si>
  <si>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</si>
  <si>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</si>
  <si>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</si>
  <si>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</si>
  <si>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</si>
  <si>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</si>
  <si>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</si>
  <si>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</si>
  <si>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</si>
  <si>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</si>
  <si>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</si>
  <si>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</si>
  <si>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</si>
  <si>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</si>
  <si>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</si>
  <si>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</si>
  <si>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</si>
  <si>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</si>
  <si>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</si>
  <si>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</si>
  <si>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</si>
  <si>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</si>
  <si>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</si>
  <si>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</si>
  <si>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</si>
  <si>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</si>
  <si>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</si>
  <si>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</si>
  <si>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</si>
  <si>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</si>
  <si>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</si>
  <si>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</si>
  <si>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</si>
  <si>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</si>
  <si>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</si>
  <si>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</si>
  <si>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</si>
  <si>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</si>
  <si>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</si>
  <si>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</si>
  <si>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</si>
  <si>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</si>
  <si>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</si>
  <si>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</si>
  <si>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</si>
  <si>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</si>
  <si>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</si>
  <si>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</si>
  <si>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</si>
  <si>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</si>
  <si>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</si>
  <si>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</si>
  <si>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</si>
  <si>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</si>
  <si>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</si>
  <si>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</si>
  <si>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</si>
  <si>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</si>
  <si>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</si>
  <si>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</si>
  <si>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</si>
  <si>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</si>
  <si>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</si>
  <si>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</si>
  <si>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</si>
  <si>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</si>
  <si>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</si>
  <si>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</si>
  <si>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</si>
  <si>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</si>
  <si>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</si>
  <si>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</si>
  <si>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</si>
  <si>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</si>
  <si>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</si>
  <si>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</si>
  <si>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</si>
  <si>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</si>
  <si>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</si>
  <si>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</si>
  <si>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</si>
  <si>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</si>
  <si>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</si>
  <si>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</si>
  <si>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</si>
  <si>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</si>
  <si>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</si>
  <si>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</si>
  <si>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</si>
  <si>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</si>
  <si>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</si>
  <si>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</si>
  <si>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</si>
  <si>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</si>
  <si>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</si>
  <si>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</si>
  <si>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</si>
  <si>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</si>
  <si>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</si>
  <si>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</si>
  <si>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</si>
  <si>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</si>
  <si>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</si>
  <si>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</si>
  <si>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</si>
  <si>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</si>
  <si>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</si>
  <si>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</si>
  <si>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</si>
  <si>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</si>
  <si>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</si>
  <si>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</si>
  <si>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</si>
  <si>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</si>
  <si>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</si>
  <si>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</si>
  <si>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</si>
  <si>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</si>
  <si>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</si>
  <si>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</si>
  <si>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</si>
  <si>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</si>
  <si>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</si>
  <si>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</si>
  <si>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</si>
  <si>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</si>
  <si>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</si>
  <si>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</si>
  <si>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</si>
  <si>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</si>
  <si>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</si>
  <si>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</si>
  <si>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</si>
  <si>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</si>
  <si>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</si>
  <si>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</si>
  <si>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</si>
  <si>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</si>
  <si>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</si>
  <si>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</si>
  <si>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</si>
  <si>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</si>
  <si>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</si>
  <si>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</si>
  <si>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</si>
  <si>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</si>
  <si>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</si>
  <si>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</si>
  <si>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</si>
  <si>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</si>
  <si>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</si>
  <si>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</si>
  <si>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</si>
  <si>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</si>
  <si>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</si>
  <si>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</si>
  <si>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</si>
  <si>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</si>
  <si>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</si>
  <si>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</si>
  <si>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</si>
  <si>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</si>
  <si>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</si>
  <si>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</si>
  <si>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</si>
  <si>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</si>
  <si>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</si>
  <si>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</si>
  <si>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</si>
  <si>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</si>
  <si>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</si>
  <si>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</si>
  <si>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</si>
  <si>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</si>
  <si>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</si>
  <si>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</si>
  <si>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</si>
  <si>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</si>
  <si>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</si>
  <si>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</si>
  <si>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</si>
  <si>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</si>
  <si>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</si>
  <si>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</si>
  <si>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</si>
  <si>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</si>
  <si>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</si>
  <si>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</si>
  <si>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</si>
  <si>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</si>
  <si>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</si>
  <si>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</si>
  <si>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</si>
  <si>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</si>
  <si>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</si>
  <si>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</si>
  <si>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</si>
  <si>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</si>
  <si>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</si>
  <si>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</si>
  <si>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</si>
  <si>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</si>
  <si>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</si>
  <si>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</si>
  <si>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</si>
  <si>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</si>
  <si>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</si>
  <si>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</si>
  <si>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</si>
  <si>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</si>
  <si>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</si>
  <si>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</si>
  <si>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</si>
  <si>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</si>
  <si>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</si>
  <si>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</si>
  <si>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</si>
  <si>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</si>
  <si>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</si>
  <si>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</si>
  <si>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</si>
  <si>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</si>
  <si>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</si>
  <si>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</si>
  <si>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</si>
  <si>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</si>
  <si>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</si>
  <si>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</si>
  <si>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</si>
  <si>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</si>
  <si>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</si>
  <si>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</si>
  <si>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</si>
  <si>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</si>
  <si>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</si>
  <si>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</si>
  <si>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</si>
  <si>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</si>
  <si>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</si>
  <si>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</si>
  <si>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</si>
  <si>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</si>
  <si>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</si>
  <si>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</si>
  <si>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</si>
  <si>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</si>
  <si>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</si>
  <si>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</si>
  <si>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</si>
  <si>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</si>
  <si>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</si>
  <si>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</si>
  <si>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</si>
  <si>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</si>
  <si>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</si>
  <si>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</si>
  <si>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</si>
  <si>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</si>
  <si>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</si>
  <si>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</si>
  <si>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</si>
  <si>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</si>
  <si>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</si>
  <si>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</si>
  <si>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</si>
  <si>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</si>
  <si>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</si>
  <si>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</si>
  <si>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</si>
  <si>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</si>
  <si>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</si>
  <si>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</si>
  <si>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</si>
  <si>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</si>
  <si>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</si>
  <si>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</si>
  <si>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</si>
  <si>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</si>
  <si>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</si>
  <si>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</si>
  <si>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</si>
  <si>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</si>
  <si>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</si>
  <si>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</si>
  <si>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</si>
  <si>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</si>
  <si>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</si>
  <si>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</si>
  <si>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</si>
  <si>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</si>
  <si>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</si>
  <si>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</si>
  <si>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</si>
  <si>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</si>
  <si>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</si>
  <si>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</si>
  <si>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</si>
  <si>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</si>
  <si>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</si>
  <si>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</si>
  <si>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</si>
  <si>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</si>
  <si>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</si>
  <si>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</si>
  <si>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</si>
  <si>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</si>
  <si>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</si>
  <si>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</si>
  <si>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</si>
  <si>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</si>
  <si>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</si>
  <si>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</si>
  <si>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</si>
  <si>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</si>
  <si>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</si>
  <si>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</si>
  <si>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</si>
  <si>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</si>
  <si>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</si>
  <si>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</si>
  <si>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</si>
  <si>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</si>
  <si>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</si>
  <si>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</si>
  <si>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</si>
  <si>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</si>
  <si>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</si>
  <si>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</si>
  <si>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</si>
  <si>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</si>
  <si>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</si>
  <si>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</si>
  <si>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</si>
  <si>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</si>
  <si>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</si>
  <si>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</si>
  <si>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</si>
  <si>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</si>
  <si>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</si>
  <si>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</si>
  <si>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</si>
  <si>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</si>
  <si>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</si>
  <si>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</si>
  <si>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</si>
  <si>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</si>
  <si>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</si>
  <si>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</si>
  <si>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</si>
  <si>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</si>
  <si>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</si>
  <si>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</si>
  <si>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</si>
  <si>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</si>
  <si>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</si>
  <si>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</si>
  <si>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</si>
  <si>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</si>
  <si>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</si>
  <si>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</si>
  <si>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</si>
  <si>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</si>
  <si>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</si>
  <si>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</si>
  <si>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</si>
  <si>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</si>
  <si>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</si>
  <si>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</si>
  <si>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</si>
  <si>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</si>
  <si>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</si>
  <si>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</si>
  <si>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</si>
  <si>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</si>
  <si>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</si>
  <si>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</si>
  <si>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</si>
  <si>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</si>
  <si>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</si>
  <si>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</si>
  <si>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</si>
  <si>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</si>
  <si>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</si>
  <si>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</si>
  <si>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</si>
  <si>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</si>
  <si>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</si>
  <si>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</si>
  <si>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</si>
  <si>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</si>
  <si>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</si>
  <si>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</si>
  <si>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</si>
  <si>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</si>
  <si>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</si>
  <si>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</si>
  <si>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</si>
  <si>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</si>
  <si>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</si>
  <si>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</si>
  <si>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</si>
  <si>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</si>
  <si>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</si>
  <si>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</si>
  <si>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</si>
  <si>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</si>
  <si>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</si>
  <si>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</si>
  <si>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</si>
  <si>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</si>
  <si>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</si>
  <si>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</si>
  <si>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</si>
  <si>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</si>
  <si>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</si>
  <si>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</si>
  <si>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</si>
  <si>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</si>
  <si>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</si>
  <si>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</si>
  <si>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</si>
  <si>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</si>
  <si>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</si>
  <si>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</si>
  <si>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</si>
  <si>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</si>
  <si>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</si>
  <si>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</si>
  <si>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</si>
  <si>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</si>
  <si>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</si>
  <si>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</si>
  <si>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</si>
  <si>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</si>
  <si>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</si>
  <si>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</si>
  <si>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</si>
  <si>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</si>
  <si>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</si>
  <si>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</si>
  <si>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</si>
  <si>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</si>
  <si>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</si>
  <si>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</si>
  <si>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</si>
  <si>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</si>
  <si>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</si>
  <si>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</si>
  <si>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</si>
  <si>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</si>
  <si>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</si>
  <si>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</si>
  <si>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</si>
  <si>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</si>
  <si>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</si>
  <si>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</si>
  <si>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</si>
  <si>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</si>
  <si>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</si>
  <si>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</si>
  <si>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</si>
  <si>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</si>
  <si>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</si>
  <si>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</si>
  <si>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</si>
  <si>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</si>
  <si>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</si>
  <si>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</si>
  <si>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</si>
  <si>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</si>
  <si>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</si>
  <si>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</si>
  <si>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</si>
  <si>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</si>
  <si>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</si>
  <si>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</si>
  <si>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</si>
  <si>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</si>
  <si>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</si>
  <si>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</si>
  <si>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</si>
  <si>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</si>
  <si>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</si>
  <si>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</si>
  <si>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</si>
  <si>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</si>
  <si>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</si>
  <si>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</si>
  <si>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</si>
  <si>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</si>
  <si>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</si>
  <si>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</si>
  <si>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</si>
  <si>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</si>
  <si>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</si>
  <si>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</si>
  <si>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</si>
  <si>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</si>
  <si>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</si>
  <si>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</si>
  <si>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</si>
  <si>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</si>
  <si>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</si>
  <si>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</si>
  <si>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</si>
  <si>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</si>
  <si>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</si>
  <si>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</si>
  <si>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</si>
  <si>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</si>
  <si>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</si>
  <si>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</si>
  <si>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</si>
  <si>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</si>
  <si>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</si>
  <si>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</si>
  <si>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</si>
  <si>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</si>
  <si>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</si>
  <si>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</si>
  <si>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</si>
  <si>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</si>
  <si>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</si>
  <si>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</si>
  <si>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</si>
  <si>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</si>
  <si>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</si>
  <si>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</si>
  <si>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</si>
  <si>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</si>
  <si>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</si>
  <si>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</si>
  <si>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</si>
  <si>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</si>
  <si>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</si>
  <si>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</si>
  <si>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</si>
  <si>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</si>
  <si>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</si>
  <si>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</si>
  <si>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</si>
  <si>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</si>
  <si>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</si>
  <si>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</si>
  <si>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</si>
  <si>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</si>
  <si>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</si>
  <si>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</si>
  <si>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</si>
  <si>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</si>
  <si>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</si>
  <si>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</si>
  <si>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</si>
  <si>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</si>
  <si>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</si>
  <si>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</si>
  <si>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</si>
  <si>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</si>
  <si>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</si>
  <si>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</si>
  <si>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</si>
  <si>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</si>
  <si>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</si>
  <si>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</si>
  <si>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</si>
  <si>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</si>
  <si>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</si>
  <si>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</si>
  <si>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</si>
  <si>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</si>
  <si>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</si>
  <si>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</si>
  <si>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</si>
  <si>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</si>
  <si>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</si>
  <si>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</si>
  <si>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</si>
  <si>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</si>
  <si>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</si>
  <si>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</si>
  <si>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</si>
  <si>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</si>
  <si>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</si>
  <si>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</si>
  <si>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</si>
  <si>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</si>
  <si>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</si>
  <si>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</si>
  <si>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</si>
  <si>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</si>
  <si>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</si>
  <si>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</si>
  <si>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</si>
  <si>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</si>
  <si>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</si>
  <si>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</si>
  <si>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</si>
  <si>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</si>
  <si>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</si>
  <si>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</si>
  <si>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</si>
  <si>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</si>
  <si>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</si>
  <si>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</si>
  <si>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</si>
  <si>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</si>
  <si>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</si>
  <si>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</si>
  <si>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</si>
  <si>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</si>
  <si>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</si>
  <si>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</si>
  <si>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</si>
  <si>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</si>
  <si>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</si>
  <si>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</si>
  <si>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</si>
  <si>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</si>
  <si>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</si>
  <si>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</si>
  <si>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</si>
  <si>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</si>
  <si>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</si>
  <si>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</si>
  <si>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</si>
  <si>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</si>
  <si>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</si>
  <si>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</si>
  <si>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</si>
  <si>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</si>
  <si>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</si>
  <si>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</si>
  <si>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</si>
  <si>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</si>
  <si>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</si>
  <si>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</si>
  <si>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</si>
  <si>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</si>
  <si>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</si>
  <si>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</si>
  <si>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</si>
  <si>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</si>
  <si>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</si>
  <si>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</si>
  <si>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</si>
  <si>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</si>
  <si>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</si>
  <si>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</si>
  <si>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</si>
  <si>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</si>
  <si>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</si>
  <si>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</si>
  <si>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</si>
  <si>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</si>
  <si>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</si>
  <si>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</si>
  <si>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</si>
  <si>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</si>
  <si>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</si>
  <si>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</si>
  <si>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</si>
  <si>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</si>
  <si>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</si>
  <si>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</si>
  <si>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</si>
  <si>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</si>
  <si>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</si>
  <si>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</si>
  <si>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</si>
  <si>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</si>
  <si>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</si>
  <si>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</si>
  <si>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</si>
  <si>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</si>
  <si>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</si>
  <si>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</si>
  <si>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</si>
  <si>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</si>
  <si>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</si>
  <si>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</si>
  <si>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</si>
  <si>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</si>
  <si>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</si>
  <si>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</si>
  <si>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</si>
  <si>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</si>
  <si>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</si>
  <si>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</si>
  <si>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</si>
  <si>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</si>
  <si>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</si>
  <si>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</si>
  <si>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</si>
  <si>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</si>
  <si>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</si>
  <si>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</si>
  <si>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</si>
  <si>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</si>
  <si>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</si>
  <si>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</si>
  <si>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</si>
  <si>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</si>
  <si>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</si>
  <si>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</si>
  <si>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</si>
  <si>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</si>
  <si>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</si>
  <si>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</si>
  <si>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</si>
  <si>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</si>
  <si>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</si>
  <si>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</si>
  <si>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</si>
  <si>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</si>
  <si>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</si>
  <si>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</si>
  <si>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</si>
  <si>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</si>
  <si>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</si>
  <si>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</si>
  <si>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</si>
  <si>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</si>
  <si>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</si>
  <si>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</si>
  <si>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</si>
  <si>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</si>
  <si>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</si>
  <si>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</si>
  <si>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</si>
  <si>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</si>
  <si>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</si>
  <si>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</si>
  <si>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</si>
  <si>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</si>
  <si>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</si>
  <si>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</si>
  <si>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</si>
  <si>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</si>
  <si>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</si>
  <si>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</si>
  <si>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</si>
  <si>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</si>
  <si>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</si>
  <si>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</si>
  <si>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</si>
  <si>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</si>
  <si>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</si>
  <si>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</si>
  <si>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</si>
  <si>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</si>
  <si>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</si>
  <si>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</si>
  <si>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</si>
  <si>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</si>
  <si>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</si>
  <si>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</si>
  <si>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</si>
  <si>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</si>
  <si>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</si>
  <si>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</si>
  <si>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</si>
  <si>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</si>
  <si>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</si>
  <si>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</si>
  <si>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</si>
  <si>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</si>
  <si>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</si>
  <si>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</si>
  <si>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</si>
  <si>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</si>
  <si>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</si>
  <si>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</si>
  <si>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</si>
  <si>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</si>
  <si>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</si>
  <si>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</si>
  <si>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</si>
  <si>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</si>
  <si>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</si>
  <si>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</si>
  <si>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</si>
  <si>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</si>
  <si>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</si>
  <si>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</si>
  <si>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</si>
  <si>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</si>
  <si>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</si>
  <si>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</si>
  <si>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</si>
  <si>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</si>
  <si>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</si>
  <si>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</si>
  <si>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</si>
  <si>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</si>
  <si>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</si>
  <si>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</si>
  <si>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</si>
  <si>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</si>
  <si>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</si>
  <si>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</si>
  <si>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</si>
  <si>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</si>
  <si>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</si>
  <si>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</si>
  <si>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</si>
  <si>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</si>
  <si>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</si>
  <si>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</si>
  <si>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</si>
  <si>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</si>
  <si>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</si>
  <si>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</si>
  <si>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</si>
  <si>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</si>
  <si>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</si>
  <si>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</si>
  <si>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</si>
  <si>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</si>
  <si>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</si>
  <si>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</si>
  <si>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</si>
  <si>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</si>
  <si>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</si>
  <si>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</si>
  <si>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</si>
  <si>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</si>
  <si>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</si>
  <si>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</si>
  <si>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</si>
  <si>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</si>
  <si>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</si>
  <si>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</si>
  <si>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</si>
  <si>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</si>
  <si>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</si>
  <si>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</si>
  <si>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</si>
  <si>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</si>
  <si>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</si>
  <si>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</si>
  <si>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</si>
  <si>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</si>
  <si>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</si>
  <si>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</si>
  <si>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</si>
  <si>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</si>
  <si>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</si>
  <si>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</si>
  <si>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</si>
  <si>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</si>
  <si>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</si>
  <si>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</si>
  <si>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</si>
  <si>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</si>
  <si>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</si>
  <si>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</si>
  <si>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</si>
  <si>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</si>
  <si>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</si>
  <si>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</si>
  <si>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</si>
  <si>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</si>
  <si>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</si>
  <si>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</si>
  <si>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</si>
  <si>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</si>
  <si>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</si>
  <si>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</si>
  <si>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</si>
  <si>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</si>
  <si>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</si>
  <si>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</si>
  <si>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</si>
  <si>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</si>
  <si>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</si>
  <si>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</si>
  <si>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</si>
  <si>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</si>
  <si>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</si>
  <si>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</si>
  <si>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</si>
  <si>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</si>
  <si>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</si>
  <si>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</si>
  <si>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</si>
  <si>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</si>
  <si>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</si>
  <si>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</si>
  <si>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</si>
  <si>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</si>
  <si>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</si>
  <si>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</si>
  <si>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</si>
  <si>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</si>
  <si>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</si>
  <si>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</si>
  <si>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</si>
  <si>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</si>
  <si>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</si>
  <si>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</si>
  <si>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</si>
  <si>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</si>
  <si>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</si>
  <si>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</si>
  <si>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</si>
  <si>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</si>
  <si>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</si>
  <si>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</si>
  <si>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</si>
  <si>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</si>
  <si>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</si>
  <si>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</si>
  <si>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</si>
  <si>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</si>
  <si>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</si>
  <si>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</si>
  <si>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</si>
  <si>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</si>
  <si>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</si>
  <si>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</si>
  <si>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</si>
  <si>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</si>
  <si>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</si>
  <si>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</si>
  <si>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</si>
  <si>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</si>
  <si>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</si>
  <si>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</si>
  <si>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</si>
  <si>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</si>
  <si>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</si>
  <si>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</si>
  <si>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</si>
  <si>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</si>
  <si>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</si>
  <si>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</si>
  <si>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</si>
  <si>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</si>
  <si>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</si>
  <si>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</si>
  <si>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</si>
  <si>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</si>
  <si>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</si>
  <si>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</si>
  <si>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</si>
  <si>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</si>
  <si>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</si>
  <si>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</si>
  <si>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</si>
  <si>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</si>
  <si>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</si>
  <si>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</si>
  <si>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</si>
  <si>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</si>
  <si>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</si>
  <si>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</si>
  <si>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</si>
  <si>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</si>
  <si>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</si>
  <si>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</si>
  <si>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</si>
  <si>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</si>
  <si>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</si>
  <si>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</si>
  <si>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</si>
  <si>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</si>
  <si>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</si>
  <si>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</si>
  <si>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</si>
  <si>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</si>
  <si>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</si>
  <si>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</si>
  <si>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</si>
  <si>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</si>
  <si>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</si>
  <si>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</si>
  <si>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</si>
  <si>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</si>
  <si>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</si>
  <si>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</si>
  <si>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</si>
  <si>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</si>
  <si>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</si>
  <si>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</si>
  <si>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</si>
  <si>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</si>
  <si>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</si>
  <si>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</si>
  <si>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</si>
  <si>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</si>
  <si>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</si>
  <si>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</si>
  <si>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</si>
  <si>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</si>
  <si>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</si>
  <si>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</si>
  <si>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</si>
  <si>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</si>
  <si>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</si>
  <si>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</si>
  <si>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</si>
  <si>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</si>
  <si>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</si>
  <si>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</si>
  <si>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</si>
  <si>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</si>
  <si>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</si>
  <si>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</si>
  <si>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</si>
  <si>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</si>
  <si>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</si>
  <si>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</si>
  <si>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</si>
  <si>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</si>
  <si>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</si>
  <si>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</si>
  <si>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</si>
  <si>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</si>
  <si>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</si>
  <si>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</si>
  <si>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</si>
  <si>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</si>
  <si>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</si>
  <si>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</si>
  <si>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</si>
  <si>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</si>
  <si>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</si>
  <si>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</si>
  <si>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</si>
  <si>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</si>
  <si>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</si>
  <si>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</si>
  <si>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</si>
  <si>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</si>
  <si>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</si>
  <si>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</si>
  <si>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</si>
  <si>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</si>
  <si>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</si>
  <si>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</si>
  <si>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</si>
  <si>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</si>
  <si>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</si>
  <si>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</si>
  <si>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</si>
  <si>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</si>
  <si>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</si>
  <si>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</si>
  <si>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</si>
  <si>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</si>
  <si>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</si>
  <si>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</si>
  <si>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</si>
  <si>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</si>
  <si>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</si>
  <si>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</si>
  <si>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</si>
  <si>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</si>
  <si>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</si>
  <si>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</si>
  <si>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</si>
  <si>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</si>
  <si>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</si>
  <si>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</si>
  <si>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</si>
  <si>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</si>
  <si>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</si>
  <si>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</si>
  <si>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</si>
  <si>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</si>
  <si>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</si>
  <si>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</si>
  <si>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</si>
  <si>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</si>
  <si>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</si>
  <si>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</si>
  <si>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</si>
  <si>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</si>
  <si>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</si>
  <si>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</si>
  <si>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</si>
  <si>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</si>
  <si>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</si>
  <si>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</si>
  <si>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</si>
  <si>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</si>
  <si>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</si>
  <si>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</si>
  <si>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</si>
  <si>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</si>
  <si>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</si>
  <si>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</si>
  <si>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</si>
  <si>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</si>
  <si>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</si>
  <si>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</si>
  <si>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</si>
  <si>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</si>
  <si>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</si>
  <si>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</si>
  <si>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</si>
  <si>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</si>
  <si>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</si>
  <si>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</si>
  <si>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</si>
  <si>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</si>
  <si>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</si>
  <si>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</si>
  <si>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</si>
  <si>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</si>
  <si>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</si>
  <si>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</si>
  <si>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</si>
  <si>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</si>
  <si>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</si>
  <si>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</si>
  <si>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</si>
  <si>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</si>
  <si>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</si>
  <si>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</si>
  <si>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</si>
  <si>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</si>
  <si>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</si>
  <si>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</si>
  <si>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</si>
  <si>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</si>
  <si>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</si>
  <si>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</si>
  <si>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</si>
  <si>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</si>
  <si>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</si>
  <si>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</si>
  <si>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</si>
  <si>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</si>
  <si>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</si>
  <si>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</si>
  <si>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</si>
  <si>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</si>
  <si>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</si>
  <si>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</si>
  <si>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</si>
  <si>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</si>
  <si>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</si>
  <si>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</si>
  <si>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</si>
  <si>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</si>
  <si>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</si>
  <si>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</si>
  <si>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</si>
  <si>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</si>
  <si>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</si>
  <si>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</si>
  <si>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</si>
  <si>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</si>
  <si>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</si>
  <si>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</si>
  <si>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</si>
  <si>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</si>
  <si>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</si>
  <si>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</si>
  <si>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</si>
  <si>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</si>
  <si>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</si>
  <si>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</si>
  <si>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</si>
  <si>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</si>
  <si>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</si>
  <si>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</si>
  <si>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</si>
  <si>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</si>
  <si>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</si>
  <si>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</si>
  <si>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</si>
  <si>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</si>
  <si>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</si>
  <si>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</si>
  <si>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</si>
  <si>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</si>
  <si>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</si>
  <si>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</si>
  <si>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</si>
  <si>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</si>
  <si>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</si>
  <si>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</si>
  <si>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</si>
  <si>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</si>
  <si>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</si>
  <si>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</si>
  <si>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</si>
  <si>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</si>
  <si>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</si>
  <si>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</si>
  <si>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</si>
  <si>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</si>
  <si>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</si>
  <si>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</si>
  <si>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</si>
  <si>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</si>
  <si>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</si>
  <si>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</si>
  <si>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</si>
  <si>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</si>
  <si>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</si>
  <si>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</si>
  <si>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</si>
  <si>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</si>
  <si>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</si>
  <si>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</si>
  <si>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</si>
  <si>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</si>
  <si>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</si>
  <si>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</si>
  <si>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</si>
  <si>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</si>
  <si>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</si>
  <si>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</si>
  <si>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</si>
  <si>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</si>
  <si>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</si>
  <si>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</si>
  <si>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</si>
  <si>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</si>
  <si>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</si>
  <si>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</si>
  <si>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</si>
  <si>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</si>
  <si>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</si>
  <si>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</si>
  <si>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</si>
  <si>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</si>
  <si>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</si>
  <si>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</si>
  <si>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</si>
  <si>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</si>
  <si>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</si>
  <si>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</si>
  <si>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</si>
  <si>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</si>
  <si>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</si>
  <si>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</si>
  <si>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</si>
  <si>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</si>
  <si>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</si>
  <si>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</si>
  <si>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</si>
  <si>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</si>
  <si>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</si>
  <si>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</si>
  <si>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</si>
  <si>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</si>
  <si>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</si>
  <si>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</si>
  <si>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</si>
  <si>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</si>
  <si>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</si>
  <si>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</si>
  <si>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</si>
  <si>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</si>
  <si>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</si>
  <si>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</si>
  <si>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</si>
  <si>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</si>
  <si>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</si>
  <si>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</si>
  <si>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</si>
  <si>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</si>
  <si>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</si>
  <si>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</si>
  <si>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</si>
  <si>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</si>
  <si>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</si>
  <si>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</si>
  <si>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</si>
  <si>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</si>
  <si>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</si>
  <si>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</si>
  <si>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</si>
  <si>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</si>
  <si>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</si>
  <si>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</si>
  <si>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</si>
  <si>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</si>
  <si>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</si>
  <si>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</si>
  <si>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</si>
  <si>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</si>
  <si>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</si>
  <si>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</si>
  <si>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</si>
  <si>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</si>
  <si>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</si>
  <si>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</si>
  <si>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</si>
  <si>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</si>
  <si>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</si>
  <si>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</si>
  <si>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</si>
  <si>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</si>
  <si>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</si>
  <si>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</si>
  <si>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</si>
  <si>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</si>
  <si>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</si>
  <si>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</si>
  <si>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</si>
  <si>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</si>
  <si>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</si>
  <si>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</si>
  <si>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</si>
  <si>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</si>
  <si>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</si>
  <si>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</si>
  <si>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</si>
  <si>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</si>
  <si>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</si>
  <si>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</si>
  <si>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</si>
  <si>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</si>
  <si>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</si>
  <si>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</si>
  <si>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</si>
  <si>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</si>
  <si>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</si>
  <si>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</si>
  <si>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</si>
  <si>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</si>
  <si>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</si>
  <si>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</si>
  <si>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</si>
  <si>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</si>
  <si>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</si>
  <si>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</si>
  <si>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</si>
  <si>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</si>
  <si>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</si>
  <si>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</si>
  <si>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</si>
  <si>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</si>
  <si>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</si>
  <si>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</si>
  <si>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</si>
  <si>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</si>
  <si>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</si>
  <si>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</si>
  <si>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</si>
  <si>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</si>
  <si>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</si>
  <si>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</si>
  <si>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</si>
  <si>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</si>
  <si>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</si>
  <si>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</si>
  <si>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</si>
  <si>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</si>
  <si>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</si>
  <si>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</si>
  <si>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</si>
  <si>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</si>
  <si>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</si>
  <si>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</si>
  <si>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</si>
  <si>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</si>
  <si>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</si>
  <si>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</si>
  <si>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</si>
  <si>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</si>
  <si>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</si>
  <si>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</si>
  <si>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</si>
  <si>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</si>
  <si>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</si>
  <si>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</si>
  <si>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</si>
  <si>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</si>
  <si>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</si>
  <si>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</si>
  <si>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</si>
  <si>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</si>
  <si>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</si>
  <si>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</si>
  <si>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</si>
  <si>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</si>
  <si>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</si>
  <si>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</si>
  <si>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</si>
  <si>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</si>
  <si>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</si>
  <si>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</si>
  <si>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</si>
  <si>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</si>
  <si>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</si>
  <si>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</si>
  <si>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</si>
  <si>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</si>
  <si>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</si>
  <si>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</si>
  <si>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</si>
  <si>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</si>
  <si>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</si>
  <si>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</si>
  <si>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</si>
  <si>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</si>
  <si>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</si>
  <si>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</si>
  <si>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</si>
  <si>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</si>
  <si>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</si>
  <si>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</si>
  <si>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</si>
  <si>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</si>
  <si>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</si>
  <si>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</si>
  <si>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</si>
  <si>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</si>
  <si>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</si>
  <si>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</si>
  <si>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</si>
  <si>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</si>
  <si>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</si>
  <si>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</si>
  <si>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</si>
  <si>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</si>
  <si>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</si>
  <si>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</si>
  <si>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</si>
  <si>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</si>
  <si>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</si>
  <si>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</si>
  <si>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</si>
  <si>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</si>
  <si>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</si>
  <si>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</si>
  <si>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</si>
  <si>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</si>
  <si>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</si>
  <si>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</si>
  <si>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</si>
  <si>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</si>
  <si>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</si>
  <si>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</si>
  <si>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</si>
  <si>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</si>
  <si>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</si>
  <si>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</si>
  <si>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</si>
  <si>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</si>
  <si>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</si>
  <si>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</si>
  <si>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</si>
  <si>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</si>
  <si>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</si>
  <si>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</si>
  <si>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</si>
  <si>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</si>
  <si>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</si>
  <si>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</si>
  <si>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</si>
  <si>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</si>
  <si>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</si>
  <si>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</si>
  <si>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</si>
  <si>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</si>
  <si>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</si>
  <si>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</si>
  <si>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</si>
  <si>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</si>
  <si>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</si>
  <si>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</si>
  <si>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</si>
  <si>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</si>
  <si>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</si>
  <si>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</si>
  <si>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</si>
  <si>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</si>
  <si>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</si>
  <si>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</si>
  <si>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</si>
  <si>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</si>
  <si>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</si>
  <si>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</si>
  <si>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</si>
  <si>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</si>
  <si>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</si>
  <si>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</si>
  <si>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</si>
  <si>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</si>
  <si>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</si>
  <si>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</si>
  <si>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</si>
  <si>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</si>
  <si>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</si>
  <si>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</si>
  <si>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</si>
  <si>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</si>
  <si>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</si>
  <si>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</si>
  <si>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</si>
  <si>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</si>
  <si>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</si>
  <si>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</si>
  <si>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</si>
  <si>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</si>
  <si>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</si>
  <si>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</si>
  <si>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</si>
  <si>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</si>
  <si>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</si>
  <si>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</si>
  <si>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</si>
  <si>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</si>
  <si>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</si>
  <si>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</si>
  <si>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</si>
  <si>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</si>
  <si>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</si>
  <si>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</si>
  <si>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</si>
  <si>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</si>
  <si>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</si>
  <si>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</si>
  <si>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</si>
  <si>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</si>
  <si>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</si>
  <si>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</si>
  <si>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</si>
  <si>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</si>
  <si>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</si>
  <si>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</si>
  <si>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</si>
  <si>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</si>
  <si>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</si>
  <si>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</si>
  <si>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</si>
  <si>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</si>
  <si>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</si>
  <si>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</si>
  <si>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</si>
  <si>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</si>
  <si>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</si>
  <si>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</si>
  <si>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</si>
  <si>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</si>
  <si>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</si>
  <si>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</si>
  <si>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</si>
  <si>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</si>
  <si>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</si>
  <si>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</si>
  <si>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</si>
  <si>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</si>
  <si>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</si>
  <si>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</si>
  <si>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</si>
  <si>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</si>
  <si>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</si>
  <si>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</si>
  <si>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</si>
  <si>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</si>
  <si>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</si>
  <si>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</si>
  <si>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</si>
  <si>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</si>
  <si>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</si>
  <si>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</si>
  <si>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</si>
  <si>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</si>
  <si>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</si>
  <si>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</si>
  <si>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</si>
  <si>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</si>
  <si>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</si>
  <si>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</si>
  <si>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</si>
  <si>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</si>
  <si>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</si>
  <si>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</si>
  <si>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</si>
  <si>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</si>
  <si>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</si>
  <si>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</si>
  <si>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</si>
  <si>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</si>
  <si>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</si>
  <si>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</si>
  <si>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</si>
  <si>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</si>
  <si>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</si>
  <si>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</si>
  <si>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</si>
  <si>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</si>
  <si>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</si>
  <si>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</si>
  <si>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</si>
  <si>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</si>
  <si>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</si>
  <si>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</si>
  <si>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</si>
  <si>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</si>
  <si>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</si>
  <si>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</si>
  <si>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</si>
  <si>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</si>
  <si>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</si>
  <si>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</si>
  <si>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</si>
  <si>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</si>
  <si>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</si>
  <si>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</si>
  <si>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</si>
  <si>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</si>
  <si>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</si>
  <si>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</si>
  <si>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</si>
  <si>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</si>
  <si>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</si>
  <si>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</si>
  <si>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</si>
  <si>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</si>
  <si>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</si>
  <si>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</si>
  <si>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</si>
  <si>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</si>
  <si>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</si>
  <si>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</si>
  <si>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</si>
  <si>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</si>
  <si>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</si>
  <si>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</si>
  <si>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</si>
  <si>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</si>
  <si>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</si>
  <si>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</si>
  <si>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</si>
  <si>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</si>
  <si>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</si>
  <si>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</si>
  <si>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</si>
  <si>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</si>
  <si>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</si>
  <si>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</si>
  <si>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</si>
  <si>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</si>
  <si>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</si>
  <si>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</si>
  <si>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</si>
  <si>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</si>
  <si>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</si>
  <si>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</si>
  <si>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</si>
  <si>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</si>
  <si>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</si>
  <si>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</si>
  <si>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</si>
  <si>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</si>
  <si>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</si>
  <si>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</si>
  <si>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</si>
  <si>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</si>
  <si>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</si>
  <si>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</si>
  <si>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</si>
  <si>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</si>
  <si>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</si>
  <si>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</si>
  <si>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</si>
  <si>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</si>
  <si>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</si>
  <si>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</si>
  <si>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</si>
  <si>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</si>
  <si>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</si>
  <si>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</si>
  <si>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</si>
  <si>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</si>
  <si>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</si>
  <si>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</si>
  <si>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</si>
  <si>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</si>
  <si>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</si>
  <si>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</si>
  <si>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</si>
  <si>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</si>
  <si>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</si>
  <si>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</si>
  <si>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</si>
  <si>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</si>
  <si>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</si>
  <si>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</si>
  <si>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</si>
  <si>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</si>
  <si>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</si>
  <si>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</si>
  <si>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</si>
  <si>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</si>
  <si>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</si>
  <si>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</si>
  <si>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</si>
  <si>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</si>
  <si>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</si>
  <si>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</si>
  <si>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</si>
  <si>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</si>
  <si>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</si>
  <si>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</si>
  <si>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</si>
  <si>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</si>
  <si>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</si>
  <si>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</si>
  <si>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</si>
  <si>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</si>
  <si>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</si>
  <si>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</si>
  <si>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</si>
  <si>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</si>
  <si>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</si>
  <si>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</si>
  <si>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</si>
  <si>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</si>
  <si>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</si>
  <si>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</si>
  <si>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</si>
  <si>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</si>
  <si>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</si>
  <si>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</si>
  <si>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</si>
  <si>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</si>
  <si>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</si>
  <si>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</si>
  <si>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</si>
  <si>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</si>
  <si>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</si>
  <si>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</si>
  <si>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</si>
  <si>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</si>
  <si>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</si>
  <si>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</si>
  <si>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</si>
  <si>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</si>
  <si>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</si>
  <si>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</si>
  <si>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</si>
  <si>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</si>
  <si>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</si>
  <si>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</si>
  <si>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</si>
  <si>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</si>
  <si>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</si>
  <si>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</si>
  <si>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</si>
  <si>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</si>
  <si>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</si>
  <si>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</si>
  <si>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</si>
  <si>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</si>
  <si>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</si>
  <si>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</si>
  <si>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</si>
  <si>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</si>
  <si>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</si>
  <si>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</si>
  <si>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</si>
  <si>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</si>
  <si>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</si>
  <si>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</si>
  <si>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</si>
  <si>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</si>
  <si>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</si>
  <si>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</si>
  <si>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</si>
  <si>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</si>
  <si>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</si>
  <si>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</si>
  <si>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</si>
  <si>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</si>
  <si>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</si>
  <si>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</si>
  <si>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</si>
  <si>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</si>
  <si>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</si>
  <si>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</si>
  <si>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</si>
  <si>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</si>
  <si>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</si>
  <si>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</si>
  <si>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</si>
  <si>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</si>
  <si>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</si>
  <si>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</si>
  <si>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</si>
  <si>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</si>
  <si>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</si>
  <si>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</si>
  <si>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</si>
  <si>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</si>
  <si>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</si>
  <si>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</si>
  <si>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</si>
  <si>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</si>
  <si>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</si>
  <si>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</si>
  <si>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</si>
  <si>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</si>
  <si>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</si>
  <si>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</si>
  <si>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</si>
  <si>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</si>
  <si>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</si>
  <si>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</si>
  <si>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</si>
  <si>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</si>
  <si>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</si>
  <si>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</si>
  <si>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</si>
  <si>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</si>
  <si>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</si>
  <si>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</si>
  <si>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</si>
  <si>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</si>
  <si>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</si>
  <si>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</si>
  <si>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</si>
  <si>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</si>
  <si>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</si>
  <si>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</si>
  <si>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</si>
  <si>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</si>
  <si>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</si>
  <si>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</si>
  <si>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</si>
  <si>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</si>
  <si>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</si>
  <si>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</si>
  <si>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</si>
  <si>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</si>
  <si>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</si>
  <si>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</si>
  <si>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</si>
  <si>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</si>
  <si>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</si>
  <si>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</si>
  <si>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</si>
  <si>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</si>
  <si>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</si>
  <si>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</si>
  <si>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</si>
  <si>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</si>
  <si>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</si>
  <si>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</si>
  <si>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</si>
  <si>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</si>
  <si>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</si>
  <si>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</si>
  <si>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</si>
  <si>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</si>
  <si>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</si>
  <si>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</si>
  <si>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</si>
  <si>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</si>
  <si>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</si>
  <si>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</si>
  <si>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</si>
  <si>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</si>
  <si>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</si>
  <si>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</si>
  <si>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</si>
  <si>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</si>
  <si>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</si>
  <si>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</si>
  <si>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</si>
  <si>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</si>
  <si>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</si>
  <si>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</si>
  <si>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</si>
  <si>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</si>
  <si>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</si>
  <si>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</si>
  <si>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</si>
  <si>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</si>
  <si>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</si>
  <si>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</si>
  <si>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</si>
  <si>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</si>
  <si>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</si>
  <si>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</si>
  <si>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</si>
  <si>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</si>
  <si>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</si>
  <si>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</si>
  <si>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</si>
  <si>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</si>
  <si>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</si>
  <si>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</si>
  <si>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</si>
  <si>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</si>
  <si>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</si>
  <si>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</si>
  <si>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</si>
  <si>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</si>
  <si>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</si>
  <si>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</si>
  <si>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</si>
  <si>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</si>
  <si>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</si>
  <si>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</si>
  <si>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</si>
  <si>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</si>
  <si>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</si>
  <si>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</si>
  <si>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</si>
  <si>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</si>
  <si>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</si>
  <si>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</si>
  <si>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</si>
  <si>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</si>
  <si>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</si>
  <si>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</si>
  <si>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</si>
  <si>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</si>
  <si>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</si>
  <si>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</si>
  <si>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</si>
  <si>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</si>
  <si>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</si>
  <si>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</si>
  <si>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</si>
  <si>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</si>
  <si>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</si>
  <si>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</si>
  <si>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</si>
  <si>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</si>
  <si>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</si>
  <si>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</si>
  <si>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</si>
  <si>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</si>
  <si>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</si>
  <si>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</si>
  <si>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</si>
  <si>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</si>
  <si>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</si>
  <si>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</si>
  <si>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</si>
  <si>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</si>
  <si>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</si>
  <si>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</si>
  <si>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</si>
  <si>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</si>
  <si>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</si>
  <si>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</si>
  <si>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</si>
  <si>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</si>
  <si>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</si>
  <si>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</si>
  <si>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</si>
  <si>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</si>
  <si>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</si>
  <si>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</si>
  <si>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</si>
  <si>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</si>
  <si>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</si>
  <si>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</si>
  <si>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</si>
  <si>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</si>
  <si>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</si>
  <si>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</si>
  <si>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</si>
  <si>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</si>
  <si>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</si>
  <si>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</si>
  <si>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</si>
  <si>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</si>
  <si>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</si>
  <si>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</si>
  <si>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</si>
  <si>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</si>
  <si>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</si>
  <si>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</si>
  <si>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</si>
  <si>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</si>
  <si>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</si>
  <si>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</si>
  <si>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</si>
  <si>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</si>
  <si>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</si>
  <si>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</si>
  <si>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</si>
  <si>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</si>
  <si>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</si>
  <si>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</si>
  <si>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</si>
  <si>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</si>
  <si>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</si>
  <si>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</si>
  <si>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</si>
  <si>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</si>
  <si>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</si>
  <si>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</si>
  <si>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</si>
  <si>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</si>
  <si>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</si>
  <si>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</si>
  <si>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</si>
  <si>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</si>
  <si>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</si>
  <si>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</si>
  <si>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</si>
  <si>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</si>
  <si>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</si>
  <si>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</si>
  <si>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</si>
  <si>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</si>
  <si>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</si>
  <si>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</si>
  <si>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</si>
  <si>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</si>
  <si>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</si>
  <si>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</si>
  <si>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</si>
  <si>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</si>
  <si>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</si>
  <si>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</si>
  <si>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</si>
  <si>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</si>
  <si>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</si>
  <si>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</si>
  <si>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</si>
  <si>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</si>
  <si>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</si>
  <si>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</si>
  <si>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</si>
  <si>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</si>
  <si>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</si>
  <si>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</si>
  <si>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</si>
  <si>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</si>
  <si>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</si>
  <si>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</si>
  <si>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</si>
  <si>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</si>
  <si>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</si>
  <si>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</si>
  <si>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</si>
  <si>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</si>
  <si>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</si>
  <si>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</si>
  <si>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</si>
  <si>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</si>
  <si>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</si>
  <si>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</si>
  <si>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</si>
  <si>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</si>
  <si>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</si>
  <si>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</si>
  <si>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</si>
  <si>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</si>
  <si>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</si>
  <si>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</si>
  <si>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</si>
  <si>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</si>
  <si>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</si>
  <si>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</si>
  <si>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</si>
  <si>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</si>
  <si>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</si>
  <si>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</si>
  <si>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</si>
  <si>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</si>
  <si>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</si>
  <si>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</si>
  <si>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</si>
  <si>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</si>
  <si>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</si>
  <si>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</si>
  <si>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</si>
  <si>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</si>
  <si>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</si>
  <si>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</si>
  <si>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</si>
  <si>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</si>
  <si>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</si>
  <si>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</si>
  <si>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</si>
  <si>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</si>
  <si>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</si>
  <si>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</si>
  <si>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</si>
  <si>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</si>
  <si>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</si>
  <si>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</si>
  <si>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</si>
  <si>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</si>
  <si>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</si>
  <si>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</si>
  <si>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</si>
  <si>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</si>
  <si>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</si>
  <si>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</si>
  <si>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</si>
  <si>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</si>
  <si>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</si>
  <si>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</si>
  <si>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</si>
  <si>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</si>
  <si>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</si>
  <si>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</si>
  <si>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</si>
  <si>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</si>
  <si>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</si>
  <si>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</si>
  <si>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</si>
  <si>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</si>
  <si>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</si>
  <si>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</si>
  <si>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</si>
  <si>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</si>
  <si>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</si>
  <si>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</si>
  <si>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</si>
  <si>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</si>
  <si>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</si>
  <si>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</si>
  <si>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</si>
  <si>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</si>
  <si>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</si>
  <si>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</si>
  <si>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</si>
  <si>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</si>
  <si>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</si>
  <si>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</si>
  <si>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</si>
  <si>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</si>
  <si>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</si>
  <si>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</si>
  <si>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</si>
  <si>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</si>
  <si>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</si>
  <si>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</si>
  <si>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</si>
  <si>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</si>
  <si>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</si>
  <si>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</si>
  <si>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</si>
  <si>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</si>
  <si>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</si>
  <si>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</si>
  <si>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</si>
  <si>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</si>
  <si>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</si>
  <si>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</si>
  <si>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</si>
  <si>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</si>
  <si>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</si>
  <si>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</si>
  <si>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</si>
  <si>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</si>
  <si>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</si>
  <si>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</si>
  <si>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</si>
  <si>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</si>
  <si>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</si>
  <si>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</si>
  <si>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</si>
  <si>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</si>
  <si>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</si>
  <si>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</si>
  <si>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</si>
  <si>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</si>
  <si>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</si>
  <si>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</si>
  <si>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</si>
  <si>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</si>
  <si>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</si>
  <si>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</si>
  <si>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</si>
  <si>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</si>
  <si>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</si>
  <si>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</si>
  <si>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</si>
  <si>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</si>
  <si>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</si>
  <si>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</si>
  <si>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</si>
  <si>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</si>
  <si>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</si>
  <si>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</si>
  <si>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</si>
  <si>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</si>
  <si>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</si>
  <si>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</si>
  <si>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</si>
  <si>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</si>
  <si>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</si>
  <si>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</si>
  <si>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</si>
  <si>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</si>
  <si>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</si>
  <si>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</si>
  <si>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</si>
  <si>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</si>
  <si>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</si>
  <si>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</si>
  <si>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</si>
  <si>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</si>
  <si>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</si>
  <si>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</si>
  <si>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</si>
  <si>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</si>
  <si>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</si>
  <si>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</si>
  <si>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</si>
  <si>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</si>
  <si>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</si>
  <si>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</si>
  <si>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</si>
  <si>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</si>
  <si>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</si>
  <si>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</si>
  <si>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</si>
  <si>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</si>
  <si>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</si>
  <si>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</si>
  <si>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</si>
  <si>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</si>
  <si>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</si>
  <si>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</si>
  <si>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</si>
  <si>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</si>
  <si>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</si>
  <si>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</si>
  <si>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</si>
  <si>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</si>
  <si>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</si>
  <si>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</si>
  <si>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</si>
  <si>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</si>
  <si>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</si>
  <si>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</si>
  <si>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</si>
  <si>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</si>
  <si>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</si>
  <si>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</si>
  <si>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</si>
  <si>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</si>
  <si>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</si>
  <si>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</si>
  <si>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</si>
  <si>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</si>
  <si>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</si>
  <si>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</si>
  <si>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</si>
  <si>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</si>
  <si>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</si>
  <si>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</si>
  <si>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</si>
  <si>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</si>
  <si>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</si>
  <si>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</si>
  <si>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</si>
  <si>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</si>
  <si>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</si>
  <si>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</si>
  <si>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</si>
  <si>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</si>
  <si>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</si>
  <si>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</si>
  <si>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</si>
  <si>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</si>
  <si>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</si>
  <si>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</si>
  <si>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</si>
  <si>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</si>
  <si>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</si>
  <si>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</si>
  <si>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</si>
  <si>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</si>
  <si>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</si>
  <si>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</si>
  <si>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</si>
  <si>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</si>
  <si>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</si>
  <si>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</si>
  <si>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</si>
  <si>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</si>
  <si>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</si>
  <si>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</si>
  <si>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</si>
  <si>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</si>
  <si>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</si>
  <si>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</si>
  <si>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</si>
  <si>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</si>
  <si>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</si>
  <si>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</si>
  <si>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</si>
  <si>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</si>
  <si>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</si>
  <si>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</si>
  <si>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</si>
  <si>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</si>
  <si>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</si>
  <si>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</si>
  <si>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</si>
  <si>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</si>
  <si>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</si>
  <si>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</si>
  <si>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</si>
  <si>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</si>
  <si>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</si>
  <si>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</si>
  <si>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</si>
  <si>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</si>
  <si>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</si>
  <si>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</si>
  <si>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</si>
  <si>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</si>
  <si>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</si>
  <si>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</si>
  <si>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</si>
  <si>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</si>
  <si>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</si>
  <si>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</si>
  <si>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</si>
  <si>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</si>
  <si>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</si>
  <si>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</si>
  <si>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</si>
  <si>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</si>
  <si>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</si>
  <si>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</si>
  <si>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</si>
  <si>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</si>
  <si>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</si>
  <si>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</si>
  <si>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</si>
  <si>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</si>
  <si>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</si>
  <si>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</si>
  <si>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</si>
  <si>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</si>
  <si>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</si>
  <si>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</si>
  <si>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</si>
  <si>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</si>
  <si>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</si>
  <si>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</si>
  <si>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</si>
  <si>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</si>
  <si>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</si>
  <si>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</si>
  <si>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</si>
  <si>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</si>
  <si>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</si>
  <si>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</si>
  <si>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</si>
  <si>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</si>
  <si>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</si>
  <si>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</si>
  <si>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</si>
  <si>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</si>
  <si>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</si>
  <si>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</si>
  <si>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</si>
  <si>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</si>
  <si>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</si>
  <si>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</si>
  <si>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</si>
  <si>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</si>
  <si>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</si>
  <si>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</si>
  <si>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</si>
  <si>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</si>
  <si>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</si>
  <si>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</si>
  <si>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</si>
  <si>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</si>
  <si>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</si>
  <si>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</si>
  <si>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</si>
  <si>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</si>
  <si>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</si>
  <si>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</si>
  <si>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</si>
  <si>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</si>
  <si>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</si>
  <si>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</si>
  <si>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</si>
  <si>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</si>
  <si>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</si>
  <si>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</si>
  <si>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</si>
  <si>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</si>
  <si>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</si>
  <si>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</si>
  <si>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</si>
  <si>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</si>
  <si>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</si>
  <si>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</si>
  <si>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</si>
  <si>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</si>
  <si>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</si>
  <si>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</si>
  <si>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</si>
  <si>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</si>
  <si>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</si>
  <si>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</si>
  <si>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</si>
  <si>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</si>
  <si>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</si>
  <si>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</si>
  <si>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</si>
  <si>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</si>
  <si>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</si>
  <si>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</si>
  <si>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</si>
  <si>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</si>
  <si>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</si>
  <si>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</si>
  <si>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</si>
  <si>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</si>
  <si>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</si>
  <si>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</si>
  <si>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</si>
  <si>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</si>
  <si>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</si>
  <si>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</si>
  <si>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</si>
  <si>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</si>
  <si>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</si>
  <si>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</si>
  <si>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</si>
  <si>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</si>
  <si>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</si>
  <si>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</si>
  <si>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</si>
  <si>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</si>
  <si>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</si>
  <si>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</si>
  <si>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</si>
  <si>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</si>
  <si>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</si>
  <si>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</si>
  <si>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</si>
  <si>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</si>
  <si>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</si>
  <si>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</si>
  <si>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</si>
  <si>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</si>
  <si>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</si>
  <si>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</si>
  <si>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</si>
  <si>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</si>
  <si>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</si>
  <si>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</si>
  <si>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</si>
  <si>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</si>
  <si>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</si>
  <si>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</si>
  <si>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</si>
  <si>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</si>
  <si>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</si>
  <si>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</si>
  <si>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</si>
  <si>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</si>
  <si>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</si>
  <si>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</si>
  <si>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</si>
  <si>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</si>
  <si>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</si>
  <si>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</si>
  <si>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</si>
  <si>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</si>
  <si>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</si>
  <si>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</si>
  <si>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</si>
  <si>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</si>
  <si>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</si>
  <si>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</si>
  <si>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</si>
  <si>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</si>
  <si>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</si>
  <si>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</si>
  <si>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</si>
  <si>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</si>
  <si>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</si>
  <si>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</si>
  <si>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</si>
  <si>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</si>
  <si>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</si>
  <si>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</si>
  <si>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</si>
  <si>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</si>
  <si>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</si>
  <si>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</si>
  <si>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</si>
  <si>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</si>
  <si>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</si>
  <si>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</si>
  <si>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</si>
  <si>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</si>
  <si>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</si>
  <si>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</si>
  <si>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</si>
  <si>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</si>
  <si>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</si>
  <si>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</si>
  <si>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</si>
  <si>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</si>
  <si>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</si>
  <si>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</si>
  <si>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</si>
  <si>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</si>
  <si>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</si>
  <si>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</si>
  <si>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</si>
  <si>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</si>
  <si>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</si>
  <si>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</si>
  <si>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</si>
  <si>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</si>
  <si>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</si>
  <si>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</si>
  <si>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</si>
  <si>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</si>
  <si>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</si>
  <si>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</si>
  <si>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</si>
  <si>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</si>
  <si>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</si>
  <si>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</si>
  <si>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</si>
  <si>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</si>
  <si>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</si>
  <si>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</si>
  <si>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</si>
  <si>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</si>
  <si>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</si>
  <si>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</si>
  <si>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</si>
  <si>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</si>
  <si>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</si>
  <si>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</si>
  <si>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</si>
  <si>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</si>
  <si>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</si>
  <si>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</si>
  <si>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</si>
  <si>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</si>
  <si>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</si>
  <si>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</si>
  <si>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</si>
  <si>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</si>
  <si>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</si>
  <si>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</si>
  <si>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</si>
  <si>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</si>
  <si>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</si>
  <si>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</si>
  <si>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</si>
  <si>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</si>
  <si>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</si>
  <si>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</si>
  <si>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</si>
  <si>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</si>
  <si>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</si>
  <si>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</si>
  <si>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</si>
  <si>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</si>
  <si>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</si>
  <si>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</si>
  <si>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</si>
  <si>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</si>
  <si>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</si>
  <si>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</si>
  <si>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</si>
  <si>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</si>
  <si>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</si>
  <si>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</si>
  <si>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</si>
  <si>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</si>
  <si>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</si>
  <si>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</si>
  <si>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</si>
  <si>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</si>
  <si>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</si>
  <si>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</si>
  <si>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</si>
  <si>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</si>
  <si>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</si>
  <si>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</si>
  <si>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</si>
  <si>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</si>
  <si>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</si>
  <si>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</si>
  <si>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</si>
  <si>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</si>
  <si>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</si>
  <si>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</si>
  <si>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</si>
  <si>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</si>
  <si>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</si>
  <si>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</si>
  <si>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</si>
  <si>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</si>
  <si>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</si>
  <si>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</si>
  <si>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</si>
  <si>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</si>
  <si>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</si>
  <si>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</si>
  <si>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</si>
  <si>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</si>
  <si>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</si>
  <si>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</si>
  <si>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</si>
  <si>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</si>
  <si>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</si>
  <si>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</si>
  <si>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</si>
  <si>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</si>
  <si>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</si>
  <si>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</si>
  <si>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</si>
  <si>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</si>
  <si>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</si>
  <si>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</si>
  <si>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</si>
  <si>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</si>
  <si>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</si>
  <si>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</si>
  <si>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</si>
  <si>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</si>
  <si>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</si>
  <si>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</si>
  <si>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</si>
  <si>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</si>
  <si>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</si>
  <si>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</si>
  <si>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</si>
  <si>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</si>
  <si>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</si>
  <si>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</si>
  <si>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</si>
  <si>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</si>
  <si>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</si>
  <si>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</si>
  <si>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</si>
  <si>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</si>
  <si>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</si>
  <si>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</si>
  <si>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</si>
  <si>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</si>
  <si>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</si>
  <si>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</si>
  <si>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</si>
  <si>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</si>
  <si>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</si>
  <si>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</si>
  <si>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</si>
  <si>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</si>
  <si>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</si>
  <si>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</si>
  <si>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</si>
  <si>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</si>
  <si>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</si>
  <si>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</si>
  <si>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</si>
  <si>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</si>
  <si>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</si>
  <si>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</si>
  <si>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</si>
  <si>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</si>
  <si>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</si>
  <si>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</si>
  <si>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</si>
  <si>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</si>
  <si>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</si>
  <si>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</si>
  <si>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</si>
  <si>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</si>
  <si>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</si>
  <si>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</si>
  <si>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</si>
  <si>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</si>
  <si>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</si>
  <si>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</si>
  <si>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</si>
  <si>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</si>
  <si>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</si>
  <si>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</si>
  <si>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</si>
  <si>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</si>
  <si>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</si>
  <si>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</si>
  <si>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</si>
  <si>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</si>
  <si>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</si>
  <si>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</si>
  <si>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</si>
  <si>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</si>
  <si>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</si>
  <si>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</si>
  <si>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</si>
  <si>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</si>
  <si>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</si>
  <si>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</si>
  <si>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</si>
  <si>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</si>
  <si>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</si>
  <si>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</si>
  <si>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</si>
  <si>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</si>
  <si>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</si>
  <si>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</si>
  <si>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</si>
  <si>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</si>
  <si>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</si>
  <si>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</si>
  <si>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</si>
  <si>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</si>
  <si>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</si>
  <si>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</si>
  <si>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</si>
  <si>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</si>
  <si>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</si>
  <si>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</si>
  <si>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</si>
  <si>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</si>
  <si>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</si>
  <si>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</si>
  <si>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</si>
  <si>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</si>
  <si>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</si>
  <si>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</si>
  <si>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</si>
  <si>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</si>
  <si>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</si>
  <si>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</si>
  <si>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</si>
  <si>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</si>
  <si>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</si>
  <si>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</si>
  <si>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</si>
  <si>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</si>
  <si>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</si>
  <si>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</si>
  <si>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</si>
  <si>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</si>
  <si>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</si>
  <si>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</si>
  <si>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</si>
  <si>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</si>
  <si>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</si>
  <si>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</si>
  <si>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</si>
  <si>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</si>
  <si>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</si>
  <si>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</si>
  <si>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</si>
  <si>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</si>
  <si>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</si>
  <si>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</si>
  <si>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</si>
  <si>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</si>
  <si>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</si>
  <si>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</si>
  <si>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</si>
  <si>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</si>
  <si>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</si>
  <si>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</si>
  <si>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</si>
  <si>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</si>
  <si>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</si>
  <si>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</si>
  <si>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</si>
  <si>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</si>
  <si>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</si>
  <si>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</si>
  <si>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</si>
  <si>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</si>
  <si>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</si>
  <si>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</si>
  <si>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</si>
  <si>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</si>
  <si>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</si>
  <si>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</si>
  <si>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</si>
  <si>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</si>
  <si>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</si>
  <si>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</si>
  <si>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</si>
  <si>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</si>
  <si>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</si>
  <si>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</si>
  <si>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</si>
  <si>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</si>
  <si>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</si>
  <si>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</si>
  <si>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</si>
  <si>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</si>
  <si>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</si>
  <si>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</si>
  <si>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</si>
  <si>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</si>
  <si>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</si>
  <si>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</si>
  <si>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</si>
  <si>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</si>
  <si>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</si>
  <si>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</si>
  <si>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</si>
  <si>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</si>
  <si>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</si>
  <si>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</si>
  <si>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</si>
  <si>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</si>
  <si>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</si>
  <si>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</si>
  <si>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</si>
  <si>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</si>
  <si>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</si>
  <si>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</si>
  <si>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</si>
  <si>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</si>
  <si>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</si>
  <si>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</si>
  <si>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</si>
  <si>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</si>
  <si>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</si>
  <si>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</si>
  <si>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</si>
  <si>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</si>
  <si>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</si>
  <si>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</si>
  <si>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</si>
  <si>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</si>
  <si>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</si>
  <si>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</si>
  <si>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</si>
  <si>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</si>
  <si>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</si>
  <si>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</si>
  <si>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</si>
  <si>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</si>
  <si>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</si>
  <si>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</si>
  <si>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</si>
  <si>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</si>
  <si>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</si>
  <si>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</si>
  <si>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</si>
  <si>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</si>
  <si>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</si>
  <si>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</si>
  <si>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</si>
  <si>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</si>
  <si>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</si>
  <si>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</si>
  <si>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</si>
  <si>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</si>
  <si>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</si>
  <si>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</si>
  <si>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</si>
  <si>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</si>
  <si>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</si>
  <si>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</si>
  <si>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</si>
  <si>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</si>
  <si>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</si>
  <si>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</si>
  <si>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</si>
  <si>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</si>
  <si>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</si>
  <si>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</si>
  <si>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</si>
  <si>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</si>
  <si>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</si>
  <si>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</si>
  <si>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</si>
  <si>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</si>
  <si>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</si>
  <si>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</si>
  <si>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</si>
  <si>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</si>
  <si>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</si>
  <si>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</si>
  <si>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</si>
  <si>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</si>
  <si>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</si>
  <si>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</si>
  <si>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</si>
  <si>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</si>
  <si>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</si>
  <si>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</si>
  <si>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</si>
  <si>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</si>
  <si>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</si>
  <si>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</si>
  <si>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</si>
  <si>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</si>
  <si>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</si>
  <si>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</si>
  <si>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</si>
  <si>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</si>
  <si>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</si>
  <si>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</si>
  <si>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</si>
  <si>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</si>
  <si>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</si>
  <si>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</si>
  <si>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</si>
  <si>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</si>
  <si>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</si>
  <si>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</si>
  <si>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</si>
  <si>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</si>
  <si>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</si>
  <si>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</si>
  <si>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</si>
  <si>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</si>
  <si>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</si>
  <si>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</si>
  <si>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</si>
  <si>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</si>
  <si>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</si>
  <si>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</si>
  <si>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</si>
  <si>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</si>
  <si>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</si>
  <si>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</si>
  <si>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</si>
  <si>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</si>
  <si>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</si>
  <si>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</si>
  <si>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</si>
  <si>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</si>
  <si>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</si>
  <si>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</si>
  <si>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</si>
  <si>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</si>
  <si>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</si>
  <si>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</si>
  <si>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</si>
  <si>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</si>
  <si>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</si>
  <si>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</si>
  <si>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</si>
  <si>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</si>
  <si>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</si>
  <si>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</si>
  <si>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</si>
  <si>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</si>
  <si>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</si>
  <si>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</si>
  <si>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</si>
  <si>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</si>
  <si>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</si>
  <si>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</si>
  <si>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</si>
  <si>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</si>
  <si>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</si>
  <si>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</si>
  <si>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</si>
  <si>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</si>
  <si>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</si>
  <si>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</si>
  <si>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</si>
  <si>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</si>
  <si>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</si>
  <si>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</si>
  <si>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</si>
  <si>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</si>
  <si>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</si>
  <si>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</si>
  <si>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</si>
  <si>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</si>
  <si>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</si>
  <si>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</si>
  <si>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</si>
  <si>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</si>
  <si>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</si>
  <si>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</si>
  <si>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</si>
  <si>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</si>
  <si>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</si>
  <si>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</si>
  <si>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</si>
  <si>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</si>
  <si>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</si>
  <si>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</si>
  <si>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</si>
  <si>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</si>
  <si>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</si>
  <si>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</si>
  <si>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</si>
  <si>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</si>
  <si>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</si>
  <si>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</si>
  <si>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</si>
  <si>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</si>
  <si>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</si>
  <si>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</si>
  <si>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</si>
  <si>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</si>
  <si>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</si>
  <si>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</si>
  <si>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</si>
  <si>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</si>
  <si>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</si>
  <si>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</si>
  <si>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</si>
  <si>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</si>
  <si>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</si>
  <si>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</si>
  <si>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</si>
  <si>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</si>
  <si>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</si>
  <si>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</si>
  <si>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</si>
  <si>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</si>
  <si>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</si>
  <si>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</si>
  <si>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</si>
  <si>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</si>
  <si>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</si>
  <si>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</si>
  <si>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</si>
  <si>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</si>
  <si>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</si>
  <si>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</si>
  <si>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</si>
  <si>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</si>
  <si>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</si>
  <si>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</si>
  <si>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</si>
  <si>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</si>
  <si>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</si>
  <si>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</si>
  <si>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</si>
  <si>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</si>
  <si>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</si>
  <si>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</si>
  <si>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</si>
  <si>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</si>
  <si>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</si>
  <si>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</si>
  <si>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</si>
  <si>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</si>
  <si>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</si>
  <si>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</si>
  <si>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</si>
  <si>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</si>
  <si>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</si>
  <si>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</si>
  <si>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</si>
  <si>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</si>
  <si>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</si>
  <si>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</si>
  <si>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</si>
  <si>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</si>
  <si>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</si>
  <si>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</si>
  <si>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</si>
  <si>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</si>
  <si>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</si>
  <si>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</si>
  <si>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</si>
  <si>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</si>
  <si>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</si>
  <si>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</si>
  <si>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</si>
  <si>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</si>
  <si>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</si>
  <si>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</si>
  <si>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</si>
  <si>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</si>
  <si>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</si>
  <si>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</si>
  <si>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</si>
  <si>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</si>
  <si>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</si>
  <si>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</si>
  <si>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</si>
  <si>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</si>
  <si>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</si>
  <si>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</si>
  <si>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</si>
  <si>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</si>
  <si>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</si>
  <si>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</si>
  <si>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</si>
  <si>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</si>
  <si>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</si>
  <si>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</si>
  <si>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</si>
  <si>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</si>
  <si>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</si>
  <si>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</si>
  <si>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</si>
  <si>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</si>
  <si>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</si>
  <si>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</si>
  <si>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</si>
  <si>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</si>
  <si>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</si>
  <si>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</si>
  <si>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</si>
  <si>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</si>
  <si>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</si>
  <si>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</si>
  <si>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</si>
  <si>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</si>
  <si>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</si>
  <si>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</si>
  <si>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</si>
  <si>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</si>
  <si>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</si>
  <si>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</si>
  <si>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</si>
  <si>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</si>
  <si>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</si>
  <si>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</si>
  <si>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</si>
  <si>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</si>
  <si>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</si>
  <si>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</si>
  <si>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</si>
  <si>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</si>
  <si>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</si>
  <si>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</si>
  <si>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</si>
  <si>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</si>
  <si>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</si>
  <si>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</si>
  <si>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</si>
  <si>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</si>
  <si>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</si>
  <si>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</si>
  <si>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</si>
  <si>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</si>
  <si>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</si>
  <si>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</si>
  <si>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</si>
  <si>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</si>
  <si>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</si>
  <si>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</si>
  <si>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</si>
  <si>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</si>
  <si>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</si>
  <si>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</si>
  <si>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</si>
  <si>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</si>
  <si>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</si>
  <si>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</si>
  <si>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</si>
  <si>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</si>
  <si>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</si>
  <si>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</si>
  <si>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</si>
  <si>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</si>
  <si>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</si>
  <si>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</si>
  <si>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</si>
  <si>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</si>
  <si>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</si>
  <si>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</si>
  <si>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</si>
  <si>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</si>
  <si>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</si>
  <si>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</si>
  <si>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</si>
  <si>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</si>
  <si>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</si>
  <si>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</si>
  <si>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</si>
  <si>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</si>
  <si>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</si>
  <si>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</si>
  <si>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</si>
  <si>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</si>
  <si>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</si>
  <si>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</si>
  <si>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</si>
  <si>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</si>
  <si>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</si>
  <si>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</si>
  <si>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</si>
  <si>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</si>
  <si>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</si>
  <si>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</si>
  <si>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</si>
  <si>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</si>
  <si>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</si>
  <si>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</si>
  <si>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</si>
  <si>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</si>
  <si>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</si>
  <si>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</si>
  <si>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</si>
  <si>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</si>
  <si>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</si>
  <si>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</si>
  <si>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</si>
  <si>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</si>
  <si>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</si>
  <si>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</si>
  <si>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</si>
  <si>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</si>
  <si>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</si>
  <si>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</si>
  <si>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</si>
  <si>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</si>
  <si>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</si>
  <si>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</si>
  <si>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</si>
  <si>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</si>
  <si>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</si>
  <si>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</si>
  <si>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</si>
  <si>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</si>
  <si>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</si>
  <si>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</si>
  <si>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</si>
  <si>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</si>
  <si>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</si>
  <si>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</si>
  <si>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</si>
  <si>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</si>
  <si>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</si>
  <si>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</si>
  <si>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</si>
  <si>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</si>
  <si>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</si>
  <si>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</si>
  <si>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</si>
  <si>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</si>
  <si>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</si>
  <si>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</si>
  <si>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</si>
  <si>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</si>
  <si>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</si>
  <si>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</si>
  <si>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</si>
  <si>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</si>
  <si>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</si>
  <si>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</si>
  <si>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</si>
  <si>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</si>
  <si>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</si>
  <si>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</si>
  <si>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</si>
  <si>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</si>
  <si>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</si>
  <si>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</si>
  <si>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</si>
  <si>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</si>
  <si>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</si>
  <si>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</si>
  <si>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</si>
  <si>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</si>
  <si>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</si>
  <si>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</si>
  <si>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</si>
  <si>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</si>
  <si>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</si>
  <si>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</si>
  <si>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</si>
  <si>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</si>
  <si>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</si>
  <si>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</si>
  <si>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</si>
  <si>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</si>
  <si>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</si>
  <si>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</si>
  <si>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</si>
  <si>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</si>
  <si>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</si>
  <si>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</si>
  <si>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</si>
  <si>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</si>
  <si>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</si>
  <si>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</si>
  <si>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</si>
  <si>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</si>
  <si>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</si>
  <si>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</si>
  <si>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</si>
  <si>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</si>
  <si>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</si>
  <si>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</si>
  <si>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</si>
  <si>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</si>
  <si>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</si>
  <si>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</si>
  <si>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</si>
  <si>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</si>
  <si>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</si>
  <si>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</si>
  <si>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</si>
  <si>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</si>
  <si>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</si>
  <si>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</si>
  <si>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</si>
  <si>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</si>
  <si>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</si>
  <si>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</si>
  <si>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</si>
  <si>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</si>
  <si>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</si>
  <si>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</si>
  <si>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</si>
  <si>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</si>
  <si>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</si>
  <si>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</si>
  <si>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</si>
  <si>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</si>
  <si>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</si>
  <si>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</si>
  <si>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</si>
  <si>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</si>
  <si>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</si>
  <si>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</si>
  <si>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</si>
  <si>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</si>
  <si>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</si>
  <si>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</si>
  <si>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</si>
  <si>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</si>
  <si>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</si>
  <si>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</si>
  <si>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</si>
  <si>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</si>
  <si>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</si>
  <si>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</si>
  <si>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</si>
  <si>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</si>
  <si>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</si>
  <si>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</si>
  <si>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</si>
  <si>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</si>
  <si>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</si>
  <si>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</si>
  <si>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</si>
  <si>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</si>
  <si>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</si>
  <si>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</si>
  <si>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</si>
  <si>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</si>
  <si>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</si>
  <si>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</si>
  <si>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</si>
  <si>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</si>
  <si>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</si>
  <si>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</si>
  <si>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</si>
  <si>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</si>
  <si>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</si>
  <si>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</si>
  <si>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</si>
  <si>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</si>
  <si>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</si>
  <si>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</si>
  <si>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</si>
  <si>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</si>
  <si>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</si>
  <si>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</si>
  <si>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</si>
  <si>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</si>
  <si>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</si>
  <si>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</si>
  <si>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</si>
  <si>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</si>
  <si>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</si>
  <si>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</si>
  <si>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</si>
  <si>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</si>
  <si>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</si>
  <si>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</si>
  <si>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</si>
  <si>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</si>
  <si>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</si>
  <si>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</si>
  <si>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</si>
  <si>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</si>
  <si>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</si>
  <si>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</si>
  <si>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</si>
  <si>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</si>
  <si>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</si>
  <si>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</si>
  <si>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</si>
  <si>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</si>
  <si>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</si>
  <si>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</si>
  <si>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</si>
  <si>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</si>
  <si>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</si>
  <si>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</si>
  <si>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</si>
  <si>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</si>
  <si>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</si>
  <si>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</si>
  <si>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</si>
  <si>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</si>
  <si>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</si>
  <si>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</si>
  <si>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</si>
  <si>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</si>
  <si>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</si>
  <si>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</si>
  <si>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</si>
  <si>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</si>
  <si>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</si>
  <si>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</si>
  <si>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</si>
  <si>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</si>
  <si>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</si>
  <si>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</si>
  <si>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</si>
  <si>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</si>
  <si>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</si>
  <si>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</si>
  <si>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</si>
  <si>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</si>
  <si>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</si>
  <si>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</si>
  <si>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</si>
  <si>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</si>
  <si>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</si>
  <si>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</si>
  <si>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</si>
  <si>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</si>
  <si>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</si>
  <si>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</si>
  <si>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</si>
  <si>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</si>
  <si>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</si>
  <si>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</si>
  <si>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</si>
  <si>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</si>
  <si>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</si>
  <si>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</si>
  <si>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</si>
  <si>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</si>
  <si>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</si>
  <si>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</si>
  <si>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</si>
  <si>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</si>
  <si>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</si>
  <si>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</si>
  <si>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</si>
  <si>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</si>
  <si>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</si>
  <si>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</si>
  <si>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</si>
  <si>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</si>
  <si>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</si>
  <si>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</si>
  <si>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</si>
  <si>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</si>
  <si>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</si>
  <si>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</si>
  <si>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</si>
  <si>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</si>
  <si>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</si>
  <si>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</si>
  <si>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</si>
  <si>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</si>
  <si>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</si>
  <si>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</si>
  <si>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</si>
  <si>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</si>
  <si>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</si>
  <si>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</si>
  <si>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</si>
  <si>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</si>
  <si>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</si>
  <si>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</si>
  <si>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</si>
  <si>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</si>
  <si>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</si>
  <si>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</si>
  <si>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</si>
  <si>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</si>
  <si>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</si>
  <si>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</si>
  <si>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</si>
  <si>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</si>
  <si>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</si>
  <si>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</si>
  <si>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</si>
  <si>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</si>
  <si>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</si>
  <si>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</si>
  <si>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</si>
  <si>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</si>
  <si>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</si>
  <si>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</si>
  <si>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</si>
  <si>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</si>
  <si>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</si>
  <si>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</si>
  <si>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</si>
  <si>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</si>
  <si>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</si>
  <si>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</si>
  <si>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</si>
  <si>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</si>
  <si>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</si>
  <si>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</si>
  <si>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</si>
  <si>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</si>
  <si>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</si>
  <si>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</si>
  <si>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</si>
  <si>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</si>
  <si>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</si>
  <si>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</si>
  <si>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</si>
  <si>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</si>
  <si>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</si>
  <si>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</si>
  <si>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</si>
  <si>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</si>
  <si>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</si>
  <si>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</si>
  <si>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</si>
  <si>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</si>
  <si>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</si>
  <si>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</si>
  <si>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</si>
  <si>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</si>
  <si>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</si>
  <si>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</si>
  <si>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</si>
  <si>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</si>
  <si>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</si>
  <si>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</si>
  <si>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</si>
  <si>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</si>
  <si>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</si>
  <si>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</si>
  <si>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</si>
  <si>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</si>
  <si>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</si>
  <si>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</si>
  <si>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</si>
  <si>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</si>
  <si>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</si>
  <si>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</si>
  <si>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</si>
  <si>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</si>
  <si>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</si>
  <si>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</si>
  <si>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</si>
  <si>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</si>
  <si>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</si>
  <si>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</si>
  <si>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</si>
  <si>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</si>
  <si>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</si>
  <si>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</si>
  <si>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</si>
  <si>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</si>
  <si>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</si>
  <si>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</si>
  <si>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</si>
  <si>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</si>
  <si>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</si>
  <si>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</si>
  <si>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</si>
  <si>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</si>
  <si>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</si>
  <si>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</si>
  <si>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</si>
  <si>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</si>
  <si>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</si>
  <si>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</si>
  <si>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</si>
  <si>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</si>
  <si>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</si>
  <si>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</si>
  <si>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</si>
  <si>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</si>
  <si>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</si>
  <si>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</si>
  <si>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</si>
  <si>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</si>
  <si>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</si>
  <si>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</si>
  <si>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</si>
  <si>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</si>
  <si>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</si>
  <si>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</si>
  <si>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</si>
  <si>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</si>
  <si>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</si>
  <si>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</si>
  <si>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</si>
  <si>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</si>
  <si>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</si>
  <si>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</si>
  <si>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</si>
  <si>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</si>
  <si>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</si>
  <si>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</si>
  <si>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</si>
  <si>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</si>
  <si>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</si>
  <si>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</si>
  <si>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</si>
  <si>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</si>
  <si>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</si>
  <si>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</si>
  <si>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</si>
  <si>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</si>
  <si>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</si>
  <si>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</si>
  <si>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</si>
  <si>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</si>
  <si>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</si>
  <si>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</si>
  <si>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</si>
  <si>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</si>
  <si>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</si>
  <si>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</si>
  <si>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</si>
  <si>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</si>
  <si>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</si>
  <si>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</si>
  <si>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</si>
  <si>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</si>
  <si>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</si>
  <si>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</si>
  <si>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</si>
  <si>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</si>
  <si>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</si>
  <si>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</si>
  <si>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</si>
  <si>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</si>
  <si>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</si>
  <si>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</si>
  <si>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</si>
  <si>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</si>
  <si>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</si>
  <si>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</si>
  <si>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</si>
  <si>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</si>
  <si>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</si>
  <si>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</si>
  <si>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</si>
  <si>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</si>
  <si>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</si>
  <si>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</si>
  <si>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</si>
  <si>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</si>
  <si>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</si>
  <si>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</si>
  <si>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</si>
  <si>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</si>
  <si>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</si>
  <si>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</si>
  <si>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</si>
  <si>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</si>
  <si>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</si>
  <si>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</si>
  <si>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</si>
  <si>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</si>
  <si>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</si>
  <si>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</si>
  <si>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</si>
  <si>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</si>
  <si>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</si>
  <si>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</si>
  <si>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</si>
  <si>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</si>
  <si>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</si>
  <si>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</si>
  <si>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</si>
  <si>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</si>
  <si>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</si>
  <si>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</si>
  <si>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</si>
  <si>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</si>
  <si>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</si>
  <si>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</si>
  <si>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</si>
  <si>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</si>
  <si>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</si>
  <si>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</si>
  <si>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</si>
  <si>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</si>
  <si>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</si>
  <si>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</si>
  <si>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</si>
  <si>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</si>
  <si>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</si>
  <si>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</si>
  <si>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</si>
  <si>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</si>
  <si>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</si>
  <si>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</si>
  <si>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</si>
  <si>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</si>
  <si>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</si>
  <si>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</si>
  <si>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</si>
  <si>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</si>
  <si>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</si>
  <si>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</si>
  <si>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</si>
  <si>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</si>
  <si>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</si>
  <si>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</si>
  <si>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</si>
  <si>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</si>
  <si>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</si>
  <si>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</si>
  <si>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</si>
  <si>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</si>
  <si>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</si>
  <si>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</si>
  <si>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</si>
  <si>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</si>
  <si>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</si>
  <si>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</si>
  <si>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</si>
  <si>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</si>
  <si>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</si>
  <si>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</si>
  <si>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</si>
  <si>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</si>
  <si>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</si>
  <si>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</si>
  <si>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</si>
  <si>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</si>
  <si>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</si>
  <si>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</si>
  <si>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</si>
  <si>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</si>
  <si>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</si>
  <si>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</si>
  <si>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</si>
  <si>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</si>
  <si>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</si>
  <si>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</si>
  <si>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</si>
  <si>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</si>
  <si>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</si>
  <si>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</si>
  <si>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</si>
  <si>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</si>
  <si>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</si>
  <si>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</si>
  <si>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</si>
  <si>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</si>
  <si>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</si>
  <si>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</si>
  <si>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</si>
  <si>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</si>
  <si>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</si>
  <si>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</si>
  <si>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</si>
  <si>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</si>
  <si>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</si>
  <si>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</si>
  <si>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</si>
  <si>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</si>
  <si>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</si>
  <si>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</si>
  <si>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</si>
  <si>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</si>
  <si>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</si>
  <si>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</si>
  <si>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</si>
  <si>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</si>
  <si>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</si>
  <si>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</si>
  <si>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</si>
  <si>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</si>
  <si>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</si>
  <si>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</si>
  <si>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</si>
  <si>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</si>
  <si>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</si>
  <si>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</si>
  <si>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</si>
  <si>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</si>
  <si>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</si>
  <si>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</si>
  <si>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</si>
  <si>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</si>
  <si>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</si>
  <si>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</si>
  <si>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</si>
  <si>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</si>
  <si>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</si>
  <si>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</si>
  <si>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</si>
  <si>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</si>
  <si>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</si>
  <si>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</si>
  <si>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</si>
  <si>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</si>
  <si>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</si>
  <si>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</si>
  <si>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</si>
  <si>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</si>
  <si>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</si>
  <si>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</si>
  <si>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</si>
  <si>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</si>
  <si>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</si>
  <si>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</si>
  <si>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</si>
  <si>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</si>
  <si>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</si>
  <si>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</si>
  <si>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</si>
  <si>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</si>
  <si>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</si>
  <si>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</si>
  <si>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</si>
  <si>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</si>
  <si>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</si>
  <si>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</si>
  <si>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</si>
  <si>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</si>
  <si>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</si>
  <si>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</si>
  <si>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</si>
  <si>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</si>
  <si>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</si>
  <si>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</si>
  <si>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</si>
  <si>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</si>
  <si>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</si>
  <si>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</si>
  <si>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</si>
  <si>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</si>
  <si>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</si>
  <si>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</si>
  <si>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</si>
  <si>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</si>
  <si>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</si>
  <si>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</si>
  <si>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</si>
  <si>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</si>
  <si>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</si>
  <si>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</si>
  <si>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</si>
  <si>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</si>
  <si>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</si>
  <si>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</si>
  <si>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</si>
  <si>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</si>
  <si>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</si>
  <si>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</si>
  <si>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</si>
  <si>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</si>
  <si>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</si>
  <si>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</si>
  <si>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</si>
  <si>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</si>
  <si>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</si>
  <si>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</si>
  <si>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</si>
  <si>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</si>
  <si>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</si>
  <si>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</si>
  <si>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</si>
  <si>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</si>
  <si>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</si>
  <si>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</si>
  <si>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</si>
  <si>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</si>
  <si>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</si>
  <si>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</si>
  <si>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</si>
  <si>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</si>
  <si>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</si>
  <si>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</si>
  <si>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</si>
  <si>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</si>
  <si>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</si>
  <si>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</si>
  <si>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</si>
  <si>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</si>
  <si>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</si>
  <si>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</si>
  <si>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</si>
  <si>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</si>
  <si>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</si>
  <si>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</si>
  <si>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</si>
  <si>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</si>
  <si>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</si>
  <si>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</si>
  <si>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</si>
  <si>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</si>
  <si>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</si>
  <si>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</si>
  <si>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</si>
  <si>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</si>
  <si>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</si>
  <si>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</si>
  <si>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</si>
  <si>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</si>
  <si>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</si>
  <si>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</si>
  <si>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</si>
  <si>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</si>
  <si>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</si>
  <si>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</si>
  <si>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</si>
  <si>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</si>
  <si>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</si>
  <si>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</si>
  <si>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</si>
  <si>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</si>
  <si>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</si>
  <si>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</si>
  <si>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</si>
  <si>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</si>
  <si>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</si>
  <si>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</si>
  <si>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</si>
  <si>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</si>
  <si>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</si>
  <si>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</si>
  <si>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</si>
  <si>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</si>
  <si>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</si>
  <si>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</si>
  <si>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</si>
  <si>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</si>
  <si>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</si>
  <si>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</si>
  <si>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</si>
  <si>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</si>
  <si>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</si>
  <si>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</si>
  <si>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</si>
  <si>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</si>
  <si>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</si>
  <si>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</si>
  <si>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</si>
  <si>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</si>
  <si>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</si>
  <si>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</si>
  <si>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</si>
  <si>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</si>
  <si>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</si>
  <si>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</si>
  <si>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</si>
  <si>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</si>
  <si>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</si>
  <si>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</si>
  <si>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</si>
  <si>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</si>
  <si>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</si>
  <si>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</si>
  <si>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</si>
  <si>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</si>
  <si>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</si>
  <si>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</si>
  <si>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</si>
  <si>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</si>
  <si>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</si>
  <si>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</si>
  <si>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</si>
  <si>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</si>
  <si>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</si>
  <si>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</si>
  <si>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</si>
  <si>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</si>
  <si>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</si>
  <si>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</si>
  <si>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</si>
  <si>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</si>
  <si>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</si>
  <si>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</si>
  <si>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</si>
  <si>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</si>
  <si>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</si>
  <si>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</si>
  <si>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</si>
  <si>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</si>
  <si>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</si>
  <si>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</si>
  <si>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</si>
  <si>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</si>
  <si>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</si>
  <si>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</si>
  <si>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</si>
  <si>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</si>
  <si>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</si>
  <si>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</si>
  <si>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</si>
  <si>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</si>
  <si>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</si>
  <si>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</si>
  <si>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</si>
  <si>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</si>
  <si>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</si>
  <si>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</si>
  <si>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</si>
  <si>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</si>
  <si>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</si>
  <si>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</si>
  <si>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</si>
  <si>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</si>
  <si>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</si>
  <si>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</si>
  <si>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</si>
  <si>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</si>
  <si>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</si>
  <si>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</si>
  <si>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</si>
  <si>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</si>
  <si>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</si>
  <si>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</si>
  <si>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</si>
  <si>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</si>
  <si>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</si>
  <si>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</si>
  <si>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</si>
  <si>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</si>
  <si>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</si>
  <si>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</si>
  <si>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</si>
  <si>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</si>
  <si>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</si>
  <si>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</si>
  <si>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</si>
  <si>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</si>
  <si>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</si>
  <si>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</si>
  <si>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</si>
  <si>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</si>
  <si>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</si>
  <si>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</si>
  <si>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</si>
  <si>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</si>
  <si>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</si>
  <si>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</si>
  <si>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</si>
  <si>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</si>
  <si>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</si>
  <si>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</si>
  <si>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</si>
  <si>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</si>
  <si>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</si>
  <si>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</si>
  <si>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</si>
  <si>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</si>
  <si>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</si>
  <si>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</si>
  <si>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</si>
  <si>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</si>
  <si>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</si>
  <si>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</si>
  <si>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</si>
  <si>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</si>
  <si>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</si>
  <si>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</si>
  <si>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</si>
  <si>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</si>
  <si>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</si>
  <si>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</si>
  <si>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</si>
  <si>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</si>
  <si>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</si>
  <si>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</si>
  <si>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</si>
  <si>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</si>
  <si>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</si>
  <si>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</si>
  <si>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</si>
  <si>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</si>
  <si>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</si>
  <si>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</si>
  <si>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</si>
  <si>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</si>
  <si>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</si>
  <si>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</si>
  <si>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</si>
  <si>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</si>
  <si>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</si>
  <si>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</si>
  <si>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</si>
  <si>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</si>
  <si>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</si>
  <si>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</si>
  <si>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</si>
  <si>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</si>
  <si>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</si>
  <si>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</si>
  <si>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</si>
  <si>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</si>
  <si>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</si>
  <si>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</si>
  <si>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</si>
  <si>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</si>
  <si>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</si>
  <si>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</si>
  <si>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</si>
  <si>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</si>
  <si>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</si>
  <si>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</si>
  <si>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</si>
  <si>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</si>
  <si>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</si>
  <si>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</si>
  <si>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</si>
  <si>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</si>
  <si>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</si>
  <si>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</si>
  <si>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</si>
  <si>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</si>
  <si>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</si>
  <si>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</si>
  <si>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</si>
  <si>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</si>
  <si>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</si>
  <si>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</si>
  <si>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</si>
  <si>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</si>
  <si>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</si>
  <si>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</si>
  <si>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</si>
  <si>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</si>
  <si>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</si>
  <si>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</si>
  <si>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</si>
  <si>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</si>
  <si>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</si>
  <si>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</si>
  <si>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</si>
  <si>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</si>
  <si>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</si>
  <si>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</si>
  <si>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</si>
  <si>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</si>
  <si>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</si>
  <si>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</si>
  <si>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</si>
  <si>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</si>
  <si>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</si>
  <si>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</si>
  <si>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</si>
  <si>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</si>
  <si>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</si>
  <si>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</si>
  <si>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</si>
  <si>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</si>
  <si>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</si>
  <si>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</si>
  <si>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</si>
  <si>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</si>
  <si>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</si>
  <si>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</si>
  <si>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</si>
  <si>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</si>
  <si>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</si>
  <si>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</si>
  <si>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</si>
  <si>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</si>
  <si>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</si>
  <si>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</si>
  <si>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</si>
  <si>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</si>
  <si>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</si>
  <si>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</si>
  <si>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</si>
  <si>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</si>
  <si>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</si>
  <si>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</si>
  <si>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</si>
  <si>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</si>
  <si>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</si>
  <si>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</si>
  <si>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</si>
  <si>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</si>
  <si>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</si>
  <si>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</si>
  <si>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</si>
  <si>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</si>
  <si>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</si>
  <si>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</si>
  <si>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</si>
  <si>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</si>
  <si>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</si>
  <si>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</si>
  <si>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</si>
  <si>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</si>
  <si>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</si>
  <si>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</si>
  <si>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</si>
  <si>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</si>
  <si>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</si>
  <si>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</si>
  <si>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</si>
  <si>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</si>
  <si>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</si>
  <si>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</si>
  <si>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</si>
  <si>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</si>
  <si>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</si>
  <si>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</si>
  <si>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</si>
  <si>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</si>
  <si>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</si>
  <si>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</si>
  <si>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</si>
  <si>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</si>
  <si>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</si>
  <si>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</si>
  <si>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</si>
  <si>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</si>
  <si>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</si>
  <si>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</si>
  <si>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</si>
  <si>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</si>
  <si>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</si>
  <si>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</si>
  <si>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</si>
  <si>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</si>
  <si>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</si>
  <si>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</si>
  <si>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</si>
  <si>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</si>
  <si>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</si>
  <si>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</si>
  <si>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</si>
  <si>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</si>
  <si>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</si>
  <si>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</si>
  <si>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</si>
  <si>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</si>
  <si>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</si>
  <si>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</si>
  <si>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</si>
  <si>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</si>
  <si>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</si>
  <si>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</si>
  <si>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</si>
  <si>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</si>
  <si>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</si>
  <si>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</si>
  <si>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</si>
  <si>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</si>
  <si>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</si>
  <si>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</si>
  <si>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</si>
  <si>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</si>
  <si>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</si>
  <si>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</si>
  <si>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</si>
  <si>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</si>
  <si>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</si>
  <si>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</si>
  <si>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</si>
  <si>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</si>
  <si>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</si>
  <si>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</si>
  <si>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</si>
  <si>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</si>
  <si>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</si>
  <si>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</si>
  <si>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</si>
  <si>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</si>
  <si>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</si>
  <si>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</si>
  <si>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</si>
  <si>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</si>
  <si>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</si>
  <si>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</si>
  <si>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</si>
  <si>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</si>
  <si>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</si>
  <si>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</si>
  <si>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</si>
  <si>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</si>
  <si>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</si>
  <si>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</si>
  <si>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</si>
  <si>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</si>
  <si>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</si>
  <si>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</si>
  <si>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</si>
  <si>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</si>
  <si>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</si>
  <si>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</si>
  <si>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</si>
  <si>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</si>
  <si>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</si>
  <si>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</si>
  <si>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</si>
  <si>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</si>
  <si>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</si>
  <si>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</si>
  <si>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</si>
  <si>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</si>
  <si>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</si>
  <si>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</si>
  <si>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</si>
  <si>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</si>
  <si>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</si>
  <si>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</si>
  <si>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</si>
  <si>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</si>
  <si>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</si>
  <si>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</si>
  <si>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</si>
  <si>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</si>
  <si>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</si>
  <si>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</si>
  <si>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</si>
  <si>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</si>
  <si>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</si>
  <si>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</si>
  <si>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</si>
  <si>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</si>
  <si>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</si>
  <si>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</si>
  <si>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</si>
  <si>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</si>
  <si>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</si>
  <si>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</si>
  <si>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</si>
  <si>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</si>
  <si>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</si>
  <si>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</si>
  <si>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</si>
  <si>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</si>
  <si>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</si>
  <si>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</si>
  <si>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</si>
  <si>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</si>
  <si>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</si>
  <si>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</si>
  <si>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</si>
  <si>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</si>
  <si>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</si>
  <si>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</si>
  <si>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</si>
  <si>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</si>
  <si>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</si>
  <si>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</si>
  <si>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</si>
  <si>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</si>
  <si>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</si>
  <si>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</si>
  <si>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</si>
  <si>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</si>
  <si>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</si>
  <si>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</si>
  <si>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</si>
  <si>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</si>
  <si>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</si>
  <si>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</si>
  <si>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</si>
  <si>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</si>
  <si>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</si>
  <si>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</si>
  <si>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</si>
  <si>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</si>
  <si>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</si>
  <si>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</si>
  <si>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</si>
  <si>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</si>
  <si>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</si>
  <si>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</si>
  <si>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</si>
  <si>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</si>
  <si>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</si>
  <si>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</si>
  <si>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</si>
  <si>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</si>
  <si>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</si>
  <si>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</si>
  <si>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</si>
  <si>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</si>
  <si>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</si>
  <si>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</si>
  <si>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</si>
  <si>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</si>
  <si>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</si>
  <si>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</si>
  <si>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</si>
  <si>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</si>
  <si>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</si>
  <si>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</si>
  <si>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</si>
  <si>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</si>
  <si>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</si>
  <si>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</si>
  <si>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</si>
  <si>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</si>
  <si>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</si>
  <si>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</si>
  <si>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</si>
  <si>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</si>
  <si>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</si>
  <si>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</si>
  <si>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</si>
  <si>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</si>
  <si>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</si>
  <si>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</si>
  <si>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</si>
  <si>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</si>
  <si>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</si>
  <si>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</si>
  <si>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</si>
  <si>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</si>
  <si>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</si>
  <si>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</si>
  <si>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</si>
  <si>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</si>
  <si>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</si>
  <si>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</si>
  <si>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</si>
  <si>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</si>
  <si>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</si>
  <si>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</si>
  <si>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</si>
  <si>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</si>
  <si>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</si>
  <si>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</si>
  <si>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</si>
  <si>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</si>
  <si>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</si>
  <si>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</si>
  <si>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</si>
  <si>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</si>
  <si>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</si>
  <si>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</si>
  <si>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</si>
  <si>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</si>
  <si>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</si>
  <si>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</si>
  <si>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</si>
  <si>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</si>
  <si>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</si>
  <si>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</si>
  <si>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</si>
  <si>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</si>
  <si>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</si>
  <si>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</si>
  <si>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</si>
  <si>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</si>
  <si>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</si>
  <si>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</si>
  <si>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</si>
  <si>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</si>
  <si>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</si>
  <si>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</si>
  <si>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</si>
  <si>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</si>
  <si>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</si>
  <si>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</si>
  <si>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</si>
  <si>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</si>
  <si>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</si>
  <si>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</si>
  <si>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</si>
  <si>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</si>
  <si>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</si>
  <si>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</si>
  <si>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</si>
  <si>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</si>
  <si>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</si>
  <si>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</si>
  <si>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</si>
  <si>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</si>
  <si>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</si>
  <si>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</si>
  <si>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</si>
  <si>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</si>
  <si>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</si>
  <si>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</si>
  <si>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</si>
  <si>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</si>
  <si>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</si>
  <si>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</si>
  <si>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</si>
  <si>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</si>
  <si>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</si>
  <si>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</si>
  <si>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</si>
  <si>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</si>
  <si>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</si>
  <si>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</si>
  <si>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</si>
  <si>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</si>
  <si>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</si>
  <si>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</si>
  <si>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</si>
  <si>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</si>
  <si>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</si>
  <si>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</si>
  <si>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</si>
  <si>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</si>
  <si>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</si>
  <si>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</si>
  <si>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</si>
  <si>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</si>
  <si>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</si>
  <si>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</si>
  <si>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</si>
  <si>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</si>
  <si>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</si>
  <si>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</si>
  <si>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</si>
  <si>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</si>
  <si>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</si>
  <si>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</si>
  <si>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</si>
  <si>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</si>
  <si>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</si>
  <si>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</si>
  <si>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</si>
  <si>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</si>
  <si>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</si>
  <si>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</si>
  <si>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</si>
  <si>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</si>
  <si>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</si>
  <si>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</si>
  <si>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</si>
  <si>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</si>
  <si>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</si>
  <si>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</si>
  <si>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</si>
  <si>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</si>
  <si>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</si>
  <si>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</si>
  <si>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</si>
  <si>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</si>
  <si>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</si>
  <si>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</si>
  <si>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</si>
  <si>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</si>
  <si>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</si>
  <si>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</si>
  <si>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</si>
  <si>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</si>
  <si>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</si>
  <si>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</si>
  <si>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</si>
  <si>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</si>
  <si>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</si>
  <si>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</si>
  <si>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</si>
  <si>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</si>
  <si>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</si>
  <si>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</si>
  <si>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</si>
  <si>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</si>
  <si>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</si>
  <si>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</si>
  <si>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</si>
  <si>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</si>
  <si>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</si>
  <si>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</si>
  <si>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</si>
  <si>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</si>
  <si>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</si>
  <si>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</si>
  <si>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</si>
  <si>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</si>
  <si>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</si>
  <si>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</si>
  <si>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</si>
  <si>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</si>
  <si>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</si>
  <si>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</si>
  <si>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</si>
  <si>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</si>
  <si>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</si>
  <si>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</si>
  <si>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</si>
  <si>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</si>
  <si>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</si>
  <si>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</si>
  <si>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</si>
  <si>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</si>
  <si>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</si>
  <si>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</si>
  <si>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</si>
  <si>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</si>
  <si>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</si>
  <si>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</si>
  <si>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</si>
  <si>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</si>
  <si>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</si>
  <si>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</si>
  <si>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</si>
  <si>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</si>
  <si>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</si>
  <si>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</si>
  <si>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</si>
  <si>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</si>
  <si>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</si>
  <si>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</si>
  <si>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</si>
  <si>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</si>
  <si>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</si>
  <si>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</si>
  <si>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</si>
  <si>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</si>
  <si>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</si>
  <si>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</si>
  <si>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</si>
  <si>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</si>
  <si>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</si>
  <si>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</si>
  <si>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</si>
  <si>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</si>
  <si>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</si>
  <si>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</si>
  <si>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</si>
  <si>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</si>
  <si>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</si>
  <si>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</si>
  <si>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</si>
  <si>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</si>
  <si>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</si>
  <si>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</si>
  <si>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</si>
  <si>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</si>
  <si>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</si>
  <si>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</si>
  <si>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</si>
  <si>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</si>
  <si>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</si>
  <si>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</si>
  <si>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</si>
  <si>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</si>
  <si>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</si>
  <si>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</si>
  <si>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</si>
  <si>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</si>
  <si>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</si>
  <si>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</si>
  <si>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</si>
  <si>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</si>
  <si>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</si>
  <si>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</si>
  <si>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</si>
  <si>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</si>
  <si>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</si>
  <si>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</si>
  <si>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</si>
  <si>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</si>
  <si>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</si>
  <si>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</si>
  <si>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</si>
  <si>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</si>
  <si>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</si>
  <si>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</si>
  <si>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</si>
  <si>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</si>
  <si>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</si>
  <si>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</si>
  <si>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</si>
  <si>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</si>
  <si>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</si>
  <si>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</si>
  <si>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</si>
  <si>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</si>
  <si>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</si>
  <si>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</si>
  <si>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</si>
  <si>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</si>
  <si>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</si>
  <si>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</si>
  <si>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</si>
  <si>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</si>
  <si>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</si>
  <si>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</si>
  <si>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</si>
  <si>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</si>
  <si>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</si>
  <si>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</si>
  <si>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</si>
  <si>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</si>
  <si>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</si>
  <si>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</si>
  <si>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</si>
  <si>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</si>
  <si>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</si>
  <si>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</si>
  <si>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</si>
  <si>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</si>
  <si>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</si>
  <si>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</si>
  <si>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</si>
  <si>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</si>
  <si>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</si>
  <si>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</si>
  <si>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</si>
  <si>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</si>
  <si>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</si>
  <si>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</si>
  <si>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</si>
  <si>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</si>
  <si>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</si>
  <si>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</si>
  <si>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</si>
  <si>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</si>
  <si>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</si>
  <si>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</si>
  <si>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</si>
  <si>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</si>
  <si>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</si>
  <si>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</si>
  <si>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</si>
  <si>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</si>
  <si>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</si>
  <si>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</si>
  <si>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</si>
  <si>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</si>
  <si>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</si>
  <si>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</si>
  <si>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</si>
  <si>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</si>
  <si>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</si>
  <si>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</si>
  <si>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</si>
  <si>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</si>
  <si>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</si>
  <si>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</si>
  <si>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</si>
  <si>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</si>
  <si>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</si>
  <si>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</si>
  <si>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</si>
  <si>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</si>
  <si>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</si>
  <si>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</si>
  <si>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</si>
  <si>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</si>
  <si>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</si>
  <si>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</si>
  <si>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</si>
  <si>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</si>
  <si>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</si>
  <si>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</si>
  <si>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</si>
  <si>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</si>
  <si>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</si>
  <si>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</si>
  <si>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</si>
  <si>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</si>
  <si>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</si>
  <si>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</si>
  <si>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</si>
  <si>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</si>
  <si>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</si>
  <si>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</si>
  <si>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</si>
  <si>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</si>
  <si>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</si>
  <si>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</si>
  <si>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</si>
  <si>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</si>
  <si>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</si>
  <si>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</si>
  <si>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</si>
  <si>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</si>
  <si>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</si>
  <si>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</si>
  <si>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</si>
  <si>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</si>
  <si>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</si>
  <si>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</si>
  <si>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</si>
  <si>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</si>
  <si>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</si>
  <si>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</si>
  <si>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</si>
  <si>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</si>
  <si>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</si>
  <si>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</si>
  <si>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</si>
  <si>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</si>
  <si>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</si>
  <si>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</si>
  <si>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</si>
  <si>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</si>
  <si>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</si>
  <si>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</si>
  <si>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</si>
  <si>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</si>
  <si>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</si>
  <si>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</si>
  <si>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</si>
  <si>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</si>
  <si>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</si>
  <si>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</si>
  <si>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</si>
  <si>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</si>
  <si>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</si>
  <si>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</si>
  <si>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</si>
  <si>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</si>
  <si>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</si>
  <si>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</si>
  <si>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</si>
  <si>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</si>
  <si>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</si>
  <si>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</si>
  <si>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</si>
  <si>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</si>
  <si>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</si>
  <si>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</si>
  <si>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</si>
  <si>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</si>
  <si>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</si>
  <si>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</si>
  <si>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</si>
  <si>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</si>
  <si>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</si>
  <si>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</si>
  <si>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</si>
  <si>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</si>
  <si>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</si>
  <si>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</si>
  <si>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</si>
  <si>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</si>
  <si>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</si>
  <si>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</si>
  <si>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</si>
  <si>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</si>
  <si>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</si>
  <si>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</si>
  <si>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</si>
  <si>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</si>
  <si>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</si>
  <si>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</si>
  <si>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</si>
  <si>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</si>
  <si>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</si>
  <si>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</si>
  <si>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</si>
  <si>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</si>
  <si>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</si>
  <si>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</si>
  <si>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</si>
  <si>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</si>
  <si>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</si>
  <si>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</si>
  <si>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</si>
  <si>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</si>
  <si>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</si>
  <si>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</si>
  <si>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</si>
  <si>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</si>
  <si>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</si>
  <si>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</si>
  <si>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</si>
  <si>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</si>
  <si>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</si>
  <si>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</si>
  <si>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</si>
  <si>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</si>
  <si>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</si>
  <si>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</si>
  <si>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</si>
  <si>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</si>
  <si>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</si>
  <si>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</si>
  <si>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</si>
  <si>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</si>
  <si>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</si>
  <si>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</si>
  <si>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</si>
  <si>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</si>
  <si>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</si>
  <si>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</si>
  <si>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</si>
  <si>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</si>
  <si>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</si>
  <si>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</si>
  <si>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</si>
  <si>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</si>
  <si>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</si>
  <si>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</si>
  <si>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</si>
  <si>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</si>
  <si>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</si>
  <si>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</si>
  <si>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</si>
  <si>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</si>
  <si>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</si>
  <si>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</si>
  <si>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</si>
  <si>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</si>
  <si>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</si>
  <si>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</si>
  <si>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</si>
  <si>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</si>
  <si>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</si>
  <si>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</si>
  <si>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</si>
  <si>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</si>
  <si>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</si>
  <si>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</si>
  <si>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</si>
  <si>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</si>
  <si>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</si>
  <si>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</si>
  <si>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</si>
  <si>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</si>
  <si>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</si>
  <si>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</si>
  <si>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</si>
  <si>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</si>
  <si>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</si>
  <si>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</si>
  <si>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</si>
  <si>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</si>
  <si>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</si>
  <si>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</si>
  <si>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</si>
  <si>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</si>
  <si>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</si>
  <si>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</si>
  <si>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</si>
  <si>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</si>
  <si>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</si>
  <si>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</si>
  <si>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</si>
  <si>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</si>
  <si>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</si>
  <si>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</si>
  <si>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</si>
  <si>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</si>
  <si>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</si>
  <si>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</si>
  <si>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</si>
  <si>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</si>
  <si>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</si>
  <si>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</si>
  <si>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</si>
  <si>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</si>
  <si>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</si>
  <si>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</si>
  <si>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</si>
  <si>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</si>
  <si>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</si>
  <si>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</si>
  <si>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</si>
  <si>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</si>
  <si>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</si>
  <si>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</si>
  <si>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</si>
  <si>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</si>
  <si>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</si>
  <si>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</si>
  <si>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</si>
  <si>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</si>
  <si>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</si>
  <si>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</si>
  <si>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</si>
  <si>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</si>
  <si>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</si>
  <si>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</si>
  <si>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</si>
  <si>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</si>
  <si>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</si>
  <si>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</si>
  <si>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</si>
  <si>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</si>
  <si>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</si>
  <si>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</si>
  <si>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</si>
  <si>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</si>
  <si>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</si>
  <si>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</si>
  <si>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</si>
  <si>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</si>
  <si>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</si>
  <si>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</si>
  <si>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</si>
  <si>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</si>
  <si>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</si>
  <si>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</si>
  <si>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</si>
  <si>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</si>
  <si>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</si>
  <si>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</si>
  <si>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</si>
  <si>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</si>
  <si>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</si>
  <si>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</si>
  <si>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</si>
  <si>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</si>
  <si>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</si>
  <si>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</si>
  <si>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</si>
  <si>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</si>
  <si>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</si>
  <si>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</si>
  <si>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</si>
  <si>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</si>
  <si>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</si>
  <si>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</si>
  <si>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</si>
  <si>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</si>
  <si>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</si>
  <si>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</si>
  <si>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</si>
  <si>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</si>
  <si>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</si>
  <si>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</si>
  <si>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</si>
  <si>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</si>
  <si>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</si>
  <si>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</si>
  <si>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</si>
  <si>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</si>
  <si>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</si>
  <si>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</si>
  <si>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</si>
  <si>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</si>
  <si>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</si>
  <si>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</si>
  <si>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</si>
  <si>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</si>
  <si>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</si>
  <si>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</si>
  <si>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</si>
  <si>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</si>
  <si>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</si>
  <si>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</si>
  <si>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</si>
  <si>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</si>
  <si>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</si>
  <si>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</si>
  <si>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</si>
  <si>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</si>
  <si>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</si>
  <si>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</si>
  <si>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</si>
  <si>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</si>
  <si>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</si>
  <si>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</si>
  <si>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</si>
  <si>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</si>
  <si>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</si>
  <si>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</si>
  <si>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</si>
  <si>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</si>
  <si>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</si>
  <si>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</si>
  <si>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</si>
  <si>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</si>
  <si>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</si>
  <si>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</si>
  <si>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</si>
  <si>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</si>
  <si>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</si>
  <si>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</si>
  <si>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</si>
  <si>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</si>
  <si>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</si>
  <si>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</si>
  <si>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</si>
  <si>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</si>
  <si>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</si>
  <si>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</si>
  <si>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</si>
  <si>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</si>
  <si>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</si>
  <si>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</si>
  <si>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</si>
  <si>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</si>
  <si>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</si>
  <si>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</si>
  <si>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</si>
  <si>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</si>
  <si>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</si>
  <si>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</si>
  <si>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</si>
  <si>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</si>
  <si>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</si>
  <si>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</si>
  <si>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</si>
  <si>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</si>
  <si>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</si>
  <si>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</si>
  <si>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</si>
  <si>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</si>
  <si>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</si>
  <si>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</si>
  <si>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</si>
  <si>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</si>
  <si>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</si>
  <si>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</si>
  <si>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</si>
  <si>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</si>
  <si>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</si>
  <si>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</si>
  <si>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</si>
  <si>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</si>
  <si>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</si>
  <si>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</si>
  <si>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</si>
  <si>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</si>
  <si>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</si>
  <si>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</si>
  <si>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</si>
  <si>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</si>
  <si>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</si>
  <si>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</si>
  <si>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</si>
  <si>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</si>
  <si>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</si>
  <si>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</si>
  <si>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</si>
  <si>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</si>
  <si>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</si>
  <si>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</si>
  <si>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</si>
  <si>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</si>
  <si>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</si>
  <si>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</si>
  <si>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</si>
  <si>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</si>
  <si>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</si>
  <si>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</si>
  <si>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</si>
  <si>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</si>
  <si>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</si>
  <si>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</si>
  <si>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</si>
  <si>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</si>
  <si>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</si>
  <si>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</si>
  <si>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</si>
  <si>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</si>
  <si>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</si>
  <si>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</si>
  <si>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</si>
  <si>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</si>
  <si>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</si>
  <si>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</si>
  <si>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</si>
  <si>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</si>
  <si>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</si>
  <si>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</si>
  <si>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</si>
  <si>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</si>
  <si>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</si>
  <si>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</si>
  <si>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</si>
  <si>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</si>
  <si>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</si>
  <si>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</si>
  <si>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</si>
  <si>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</si>
  <si>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</si>
  <si>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</si>
  <si>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</si>
  <si>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</si>
  <si>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</si>
  <si>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</si>
  <si>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</si>
  <si>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</si>
  <si>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</si>
  <si>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</si>
  <si>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</si>
  <si>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</si>
  <si>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</si>
  <si>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</si>
  <si>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</si>
  <si>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</si>
  <si>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</si>
  <si>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</si>
  <si>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</si>
  <si>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</si>
  <si>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</si>
  <si>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</si>
  <si>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</si>
  <si>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</si>
  <si>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</si>
  <si>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</si>
  <si>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</si>
  <si>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</si>
  <si>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</si>
  <si>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</si>
  <si>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</si>
  <si>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</si>
  <si>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</si>
  <si>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</si>
  <si>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</si>
  <si>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</si>
  <si>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</si>
  <si>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</si>
  <si>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</si>
  <si>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</si>
  <si>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</si>
  <si>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</si>
  <si>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</si>
  <si>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</si>
  <si>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</si>
  <si>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</si>
  <si>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</si>
  <si>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</si>
  <si>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</si>
  <si>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</si>
  <si>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</si>
  <si>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</si>
  <si>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</si>
  <si>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</si>
  <si>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</si>
  <si>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</si>
  <si>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</si>
  <si>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</si>
  <si>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</si>
  <si>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</si>
  <si>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</si>
  <si>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</si>
  <si>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</si>
  <si>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</si>
  <si>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</si>
  <si>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</si>
  <si>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</si>
  <si>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</si>
  <si>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</si>
  <si>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</si>
  <si>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</si>
  <si>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</si>
  <si>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</si>
  <si>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</si>
  <si>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</si>
  <si>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</si>
  <si>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</si>
  <si>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</si>
  <si>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</si>
  <si>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</si>
  <si>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</si>
  <si>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</si>
  <si>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</si>
  <si>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</si>
  <si>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</si>
  <si>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</si>
  <si>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</si>
  <si>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</si>
  <si>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</si>
  <si>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</si>
  <si>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</si>
  <si>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</si>
  <si>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</si>
  <si>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</si>
  <si>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</si>
  <si>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</si>
  <si>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</si>
  <si>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</si>
  <si>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</si>
  <si>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</si>
  <si>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</si>
  <si>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</si>
  <si>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</si>
  <si>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</si>
  <si>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</si>
  <si>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</si>
  <si>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</si>
  <si>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</si>
  <si>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</si>
  <si>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</si>
  <si>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</si>
  <si>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</si>
  <si>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</si>
  <si>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</si>
  <si>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</si>
  <si>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</si>
  <si>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</si>
  <si>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</si>
  <si>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</si>
  <si>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</si>
  <si>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</si>
  <si>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</si>
  <si>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</si>
  <si>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</si>
  <si>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</si>
  <si>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</si>
  <si>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</si>
  <si>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</si>
  <si>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</si>
  <si>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</si>
  <si>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</si>
  <si>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</si>
  <si>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</si>
  <si>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</si>
  <si>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</si>
  <si>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</si>
  <si>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</si>
  <si>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</si>
  <si>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</si>
  <si>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</si>
  <si>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</si>
  <si>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</si>
  <si>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</si>
  <si>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</si>
  <si>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</si>
  <si>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</si>
  <si>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</si>
  <si>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</si>
  <si>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</si>
  <si>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</si>
  <si>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</si>
  <si>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</si>
  <si>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</si>
  <si>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</si>
  <si>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</si>
  <si>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</si>
  <si>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</si>
  <si>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</si>
  <si>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</si>
  <si>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</si>
  <si>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</si>
  <si>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</si>
  <si>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</si>
  <si>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</si>
  <si>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</si>
  <si>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</si>
  <si>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</si>
  <si>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</si>
  <si>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</si>
  <si>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</si>
  <si>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</si>
  <si>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</si>
  <si>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</si>
  <si>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</si>
  <si>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</si>
  <si>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</si>
  <si>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</si>
  <si>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</si>
  <si>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</si>
  <si>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</si>
  <si>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</si>
  <si>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</si>
  <si>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</si>
  <si>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</si>
  <si>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</si>
  <si>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</si>
  <si>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</si>
  <si>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</si>
  <si>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</si>
  <si>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</si>
  <si>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</si>
  <si>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</si>
  <si>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</si>
  <si>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</si>
  <si>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</si>
  <si>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</si>
  <si>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</si>
  <si>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</si>
  <si>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</si>
  <si>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</si>
  <si>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</si>
  <si>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</si>
  <si>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</si>
  <si>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</si>
  <si>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</si>
  <si>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</si>
  <si>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</si>
  <si>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</si>
  <si>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</si>
  <si>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</si>
  <si>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</si>
  <si>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</si>
  <si>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</si>
  <si>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</si>
  <si>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</si>
  <si>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</si>
  <si>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</si>
  <si>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</si>
  <si>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</si>
  <si>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</si>
  <si>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</si>
  <si>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</si>
  <si>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</si>
  <si>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</si>
  <si>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</si>
  <si>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</si>
  <si>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</si>
  <si>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</si>
  <si>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</si>
  <si>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</si>
  <si>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</si>
  <si>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</si>
  <si>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</si>
  <si>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</si>
  <si>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</si>
  <si>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</si>
  <si>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</si>
  <si>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</si>
  <si>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</si>
  <si>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</si>
  <si>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</si>
  <si>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</si>
  <si>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</si>
  <si>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</si>
  <si>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</si>
  <si>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</si>
  <si>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</si>
  <si>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</si>
  <si>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</si>
  <si>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</si>
  <si>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</si>
  <si>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</si>
  <si>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</si>
  <si>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</si>
  <si>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</si>
  <si>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</si>
  <si>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</si>
  <si>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</si>
  <si>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</si>
  <si>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</si>
  <si>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</si>
  <si>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</si>
  <si>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</si>
  <si>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</si>
  <si>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</si>
  <si>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</si>
  <si>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</si>
  <si>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</si>
  <si>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</si>
  <si>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</si>
  <si>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</si>
  <si>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</si>
  <si>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</si>
  <si>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</si>
  <si>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</si>
  <si>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</si>
  <si>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</si>
  <si>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</si>
  <si>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</si>
  <si>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</si>
  <si>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</si>
  <si>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</si>
  <si>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</si>
  <si>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</si>
  <si>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</si>
  <si>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</si>
  <si>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</si>
  <si>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</si>
  <si>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</si>
  <si>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</si>
  <si>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</si>
  <si>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</si>
  <si>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</si>
  <si>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</si>
  <si>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</si>
  <si>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</si>
  <si>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</si>
  <si>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</si>
  <si>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</si>
  <si>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</si>
  <si>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</si>
  <si>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</si>
  <si>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</si>
  <si>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</si>
  <si>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</si>
  <si>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</si>
  <si>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</si>
  <si>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</si>
  <si>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</si>
  <si>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</si>
  <si>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</si>
  <si>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</si>
  <si>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</si>
  <si>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</si>
  <si>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</si>
  <si>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</si>
  <si>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</si>
  <si>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</si>
  <si>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</si>
  <si>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</si>
  <si>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</si>
  <si>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</si>
  <si>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</si>
  <si>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</si>
  <si>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</si>
  <si>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</si>
  <si>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</si>
  <si>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</si>
  <si>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</si>
  <si>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</si>
  <si>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</si>
  <si>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</si>
  <si>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</si>
  <si>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</si>
  <si>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</si>
  <si>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</si>
  <si>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</si>
  <si>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</si>
  <si>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</si>
  <si>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</si>
  <si>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</si>
  <si>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</si>
  <si>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</si>
  <si>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</si>
  <si>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</si>
  <si>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</si>
  <si>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</si>
  <si>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</si>
  <si>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</si>
  <si>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</si>
  <si>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</si>
  <si>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</si>
  <si>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</si>
  <si>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</si>
  <si>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</si>
  <si>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</si>
  <si>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</si>
  <si>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</si>
  <si>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</si>
  <si>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</si>
  <si>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</si>
  <si>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</si>
  <si>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</si>
  <si>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</si>
  <si>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</si>
  <si>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</si>
  <si>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</si>
  <si>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</si>
  <si>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</si>
  <si>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</si>
  <si>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</si>
  <si>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</si>
  <si>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</si>
  <si>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</si>
  <si>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</si>
  <si>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</si>
  <si>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</si>
  <si>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</si>
  <si>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</si>
  <si>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</si>
  <si>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</si>
  <si>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</si>
  <si>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</si>
  <si>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</si>
  <si>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</si>
  <si>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</si>
  <si>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</si>
  <si>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</si>
  <si>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</si>
  <si>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</si>
  <si>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</si>
  <si>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</si>
  <si>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</si>
  <si>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</si>
  <si>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</si>
  <si>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</si>
  <si>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</si>
  <si>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</si>
  <si>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</si>
  <si>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</si>
  <si>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</si>
  <si>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</si>
  <si>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</si>
  <si>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</si>
  <si>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</si>
  <si>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</si>
  <si>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</si>
  <si>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</si>
  <si>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</si>
  <si>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</si>
  <si>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</si>
  <si>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</si>
  <si>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</si>
  <si>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</si>
  <si>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</si>
  <si>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</si>
  <si>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</si>
  <si>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</si>
  <si>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</si>
  <si>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</si>
  <si>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</si>
  <si>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</si>
  <si>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</si>
  <si>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</si>
  <si>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</si>
  <si>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</si>
  <si>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</si>
  <si>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</si>
  <si>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</si>
  <si>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</si>
  <si>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</si>
  <si>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</si>
  <si>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</si>
  <si>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</si>
  <si>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</si>
  <si>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</si>
  <si>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</si>
  <si>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</si>
  <si>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</si>
  <si>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</si>
  <si>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</si>
  <si>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</si>
  <si>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</si>
  <si>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</si>
  <si>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</si>
  <si>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</si>
  <si>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</si>
  <si>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</si>
  <si>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</si>
  <si>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</si>
  <si>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</si>
  <si>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</si>
  <si>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</si>
  <si>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</si>
  <si>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</si>
  <si>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</si>
  <si>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</si>
  <si>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</si>
  <si>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</si>
  <si>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</si>
  <si>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</si>
  <si>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</si>
  <si>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</si>
  <si>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</si>
  <si>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</si>
  <si>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</si>
  <si>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</si>
  <si>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</si>
  <si>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</si>
  <si>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</si>
  <si>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</si>
  <si>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</si>
  <si>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</si>
  <si>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</si>
  <si>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</si>
  <si>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</si>
  <si>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</si>
  <si>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</si>
  <si>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</si>
  <si>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</si>
  <si>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</si>
  <si>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</si>
  <si>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</si>
  <si>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</si>
  <si>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</si>
  <si>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</si>
  <si>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</si>
  <si>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</si>
  <si>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</si>
  <si>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</si>
  <si>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</si>
  <si>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</si>
  <si>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</si>
  <si>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</si>
  <si>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</si>
  <si>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</si>
  <si>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</si>
  <si>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</si>
  <si>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</si>
  <si>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</si>
  <si>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</si>
  <si>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</si>
  <si>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</si>
  <si>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</si>
  <si>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</si>
  <si>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</si>
  <si>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</si>
  <si>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</si>
  <si>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</si>
  <si>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</si>
  <si>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</si>
  <si>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</si>
  <si>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</si>
  <si>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</si>
  <si>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</si>
  <si>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</si>
  <si>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</si>
  <si>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</si>
  <si>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</si>
  <si>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</si>
  <si>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</si>
  <si>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</si>
  <si>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</si>
  <si>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</si>
  <si>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</si>
  <si>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</si>
  <si>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</si>
  <si>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</si>
  <si>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</si>
  <si>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</si>
  <si>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</si>
  <si>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</si>
  <si>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</si>
  <si>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</si>
  <si>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</si>
  <si>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</si>
  <si>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</si>
  <si>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</si>
  <si>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</si>
  <si>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</si>
  <si>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</si>
  <si>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</si>
  <si>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</si>
  <si>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</si>
  <si>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</si>
  <si>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</si>
  <si>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</si>
  <si>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</si>
  <si>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</si>
  <si>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</si>
  <si>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</si>
  <si>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</si>
  <si>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</si>
  <si>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</si>
  <si>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</si>
  <si>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</si>
  <si>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</si>
  <si>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</si>
  <si>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</si>
  <si>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</si>
  <si>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</si>
  <si>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</si>
  <si>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</si>
  <si>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</si>
  <si>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</si>
  <si>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</si>
  <si>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</si>
  <si>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</si>
  <si>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</si>
  <si>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</si>
  <si>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</si>
  <si>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</si>
  <si>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</si>
  <si>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</si>
  <si>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</si>
  <si>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</si>
  <si>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</si>
  <si>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</si>
  <si>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</si>
  <si>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</si>
  <si>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</si>
  <si>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</si>
  <si>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</si>
  <si>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</si>
  <si>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</si>
  <si>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</si>
  <si>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</si>
  <si>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</si>
  <si>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</si>
  <si>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</si>
  <si>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</si>
  <si>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</si>
  <si>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</si>
  <si>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</si>
  <si>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</si>
  <si>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</si>
  <si>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</si>
  <si>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</si>
  <si>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</si>
  <si>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</si>
  <si>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</si>
  <si>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</si>
  <si>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</si>
  <si>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</si>
  <si>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</si>
  <si>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</si>
  <si>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</si>
  <si>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</si>
  <si>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</si>
  <si>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</si>
  <si>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</si>
  <si>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</si>
  <si>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</si>
  <si>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</si>
  <si>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</si>
  <si>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</si>
  <si>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</si>
  <si>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</si>
  <si>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</si>
  <si>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</si>
  <si>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</si>
  <si>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</si>
  <si>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</si>
  <si>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</si>
  <si>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</si>
  <si>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</si>
  <si>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</si>
  <si>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</si>
  <si>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</si>
  <si>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</si>
  <si>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</si>
  <si>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</si>
  <si>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</si>
  <si>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</si>
  <si>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</si>
  <si>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</si>
  <si>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</si>
  <si>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</si>
  <si>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</si>
  <si>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</si>
  <si>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</si>
  <si>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</si>
  <si>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</si>
  <si>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</si>
  <si>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</si>
  <si>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</si>
  <si>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</si>
  <si>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</si>
  <si>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</si>
  <si>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</si>
  <si>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</si>
  <si>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</si>
  <si>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</si>
  <si>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</si>
  <si>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</si>
  <si>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</si>
  <si>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</si>
  <si>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</si>
  <si>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</si>
  <si>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</si>
  <si>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</si>
  <si>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</si>
  <si>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</si>
  <si>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</si>
  <si>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</si>
  <si>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</si>
  <si>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</si>
  <si>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</si>
  <si>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</si>
  <si>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</si>
  <si>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</si>
  <si>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</si>
  <si>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</si>
  <si>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</si>
  <si>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</si>
  <si>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</si>
  <si>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</si>
  <si>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</si>
  <si>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</si>
  <si>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</si>
  <si>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</si>
  <si>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</si>
  <si>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</si>
  <si>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</si>
  <si>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</si>
  <si>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</si>
  <si>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</si>
  <si>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</si>
  <si>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</si>
  <si>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</si>
  <si>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</si>
  <si>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</si>
  <si>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</si>
  <si>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</si>
  <si>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</si>
  <si>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</si>
  <si>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</si>
  <si>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</si>
  <si>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</si>
  <si>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</si>
  <si>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</si>
  <si>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</si>
  <si>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</si>
  <si>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</si>
  <si>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</si>
  <si>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</si>
  <si>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</si>
  <si>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</si>
  <si>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</si>
  <si>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</si>
  <si>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</si>
  <si>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</si>
  <si>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</si>
  <si>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</si>
  <si>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</si>
  <si>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</si>
  <si>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</si>
  <si>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</si>
  <si>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</si>
  <si>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</si>
  <si>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</si>
  <si>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</si>
  <si>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</si>
  <si>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</si>
  <si>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</si>
  <si>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</si>
  <si>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</si>
  <si>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</si>
  <si>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</si>
  <si>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</si>
  <si>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</si>
  <si>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</si>
  <si>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</si>
  <si>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</si>
  <si>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</si>
  <si>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</si>
  <si>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</si>
  <si>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</si>
  <si>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</si>
  <si>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</si>
  <si>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</si>
  <si>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</si>
  <si>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</si>
  <si>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</si>
  <si>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</si>
  <si>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</si>
  <si>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</si>
  <si>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</si>
  <si>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</si>
  <si>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</si>
  <si>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</si>
  <si>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</si>
  <si>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</si>
  <si>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</si>
  <si>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</si>
  <si>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</si>
  <si>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</si>
  <si>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</si>
  <si>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</si>
  <si>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</si>
  <si>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</si>
  <si>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</si>
  <si>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</si>
  <si>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</si>
  <si>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</si>
  <si>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</si>
  <si>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</si>
  <si>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</si>
  <si>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</si>
  <si>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</si>
  <si>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</si>
  <si>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</si>
  <si>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</si>
  <si>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</si>
  <si>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</si>
  <si>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</si>
  <si>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</si>
  <si>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</si>
  <si>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</si>
  <si>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</si>
  <si>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</si>
  <si>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</si>
  <si>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</si>
  <si>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</si>
  <si>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</si>
  <si>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</si>
  <si>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</si>
  <si>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</si>
  <si>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</si>
  <si>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</si>
  <si>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</si>
  <si>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</si>
  <si>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</si>
  <si>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</si>
  <si>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</si>
  <si>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</si>
  <si>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</si>
  <si>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</si>
  <si>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</si>
  <si>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</si>
  <si>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</si>
  <si>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</si>
  <si>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</si>
  <si>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</si>
  <si>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</si>
  <si>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</si>
  <si>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</si>
  <si>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</si>
  <si>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</si>
  <si>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</si>
  <si>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</si>
  <si>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</si>
  <si>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</si>
  <si>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</si>
  <si>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</si>
  <si>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</si>
  <si>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</si>
  <si>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</si>
  <si>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</si>
  <si>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</si>
  <si>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</si>
  <si>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</si>
  <si>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</si>
  <si>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</si>
  <si>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</si>
  <si>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</si>
  <si>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</si>
  <si>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</si>
  <si>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</si>
  <si>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</si>
  <si>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</si>
  <si>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</si>
  <si>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</si>
  <si>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</si>
  <si>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</si>
  <si>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</si>
  <si>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</si>
  <si>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</si>
  <si>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</si>
  <si>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</si>
  <si>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</si>
  <si>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</si>
  <si>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</si>
  <si>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</si>
  <si>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</si>
  <si>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</si>
  <si>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</si>
  <si>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</si>
  <si>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</si>
  <si>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</si>
  <si>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</si>
  <si>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</si>
  <si>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</si>
  <si>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</si>
  <si>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</si>
  <si>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</si>
  <si>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</si>
  <si>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</si>
  <si>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</si>
  <si>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</si>
  <si>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</si>
  <si>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</si>
  <si>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</si>
  <si>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</si>
  <si>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</si>
  <si>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</si>
  <si>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</si>
  <si>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</si>
  <si>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</si>
  <si>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</si>
  <si>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</si>
  <si>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</si>
  <si>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</si>
  <si>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</si>
  <si>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</si>
  <si>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</si>
  <si>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</si>
  <si>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</si>
  <si>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</si>
  <si>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</si>
  <si>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</si>
  <si>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</si>
  <si>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</si>
  <si>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</si>
  <si>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</si>
  <si>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</si>
  <si>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</si>
  <si>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</si>
  <si>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</si>
  <si>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</si>
  <si>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</si>
  <si>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</si>
  <si>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</si>
  <si>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</si>
  <si>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</si>
  <si>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</si>
  <si>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</si>
  <si>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</si>
  <si>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</si>
  <si>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</si>
  <si>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</si>
  <si>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</si>
  <si>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</si>
  <si>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</si>
  <si>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</si>
  <si>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</si>
  <si>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</si>
  <si>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</si>
  <si>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</si>
  <si>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</si>
  <si>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</si>
  <si>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</si>
  <si>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</si>
  <si>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</si>
  <si>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</si>
  <si>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</si>
  <si>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</si>
  <si>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</si>
  <si>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</si>
  <si>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</si>
  <si>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</si>
  <si>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</si>
  <si>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</si>
  <si>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</si>
  <si>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</si>
  <si>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</si>
  <si>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</si>
  <si>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</si>
  <si>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</si>
  <si>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</si>
  <si>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</si>
  <si>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</si>
  <si>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</si>
  <si>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</si>
  <si>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</si>
  <si>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</si>
  <si>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</si>
  <si>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</si>
  <si>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</si>
  <si>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</si>
  <si>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</si>
  <si>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</si>
  <si>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</si>
  <si>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</si>
  <si>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</si>
  <si>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</si>
  <si>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</si>
  <si>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</si>
  <si>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</si>
  <si>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</si>
  <si>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</si>
  <si>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</si>
  <si>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</si>
  <si>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</si>
  <si>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</si>
  <si>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</si>
  <si>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</si>
  <si>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</si>
  <si>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</si>
  <si>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</si>
  <si>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</si>
  <si>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</si>
  <si>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</si>
  <si>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</si>
  <si>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</si>
  <si>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</si>
  <si>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</si>
  <si>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</si>
  <si>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</si>
  <si>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</si>
  <si>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</si>
  <si>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</si>
  <si>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</si>
  <si>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</si>
  <si>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</si>
  <si>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</si>
  <si>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</si>
  <si>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</si>
  <si>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</si>
  <si>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</si>
  <si>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</si>
  <si>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</si>
  <si>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</si>
  <si>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</si>
  <si>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</si>
  <si>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</si>
  <si>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</si>
  <si>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</si>
  <si>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</si>
  <si>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</si>
  <si>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</si>
  <si>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</si>
  <si>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</si>
  <si>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</si>
  <si>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</si>
  <si>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</si>
  <si>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</si>
  <si>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</si>
  <si>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</si>
  <si>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</si>
  <si>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</si>
  <si>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</si>
  <si>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</si>
  <si>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</si>
  <si>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</si>
  <si>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</si>
  <si>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</si>
  <si>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</si>
  <si>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</si>
  <si>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</si>
  <si>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</si>
  <si>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</si>
  <si>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</si>
  <si>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</si>
  <si>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</si>
  <si>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</si>
  <si>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</si>
  <si>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</si>
  <si>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</si>
  <si>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</si>
  <si>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</si>
  <si>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</si>
  <si>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</si>
  <si>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</si>
  <si>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</si>
  <si>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</si>
  <si>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</si>
  <si>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</si>
  <si>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</si>
  <si>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</si>
  <si>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</si>
  <si>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</si>
  <si>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</si>
  <si>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</si>
  <si>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</si>
  <si>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</si>
  <si>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</si>
  <si>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</si>
  <si>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</si>
  <si>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</si>
  <si>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</si>
  <si>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</si>
  <si>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</si>
  <si>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</si>
  <si>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</si>
  <si>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</si>
  <si>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</si>
  <si>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</si>
  <si>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</si>
  <si>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</si>
  <si>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</si>
  <si>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</si>
  <si>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</si>
  <si>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</si>
  <si>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</si>
  <si>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</si>
  <si>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</si>
  <si>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</si>
  <si>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</si>
  <si>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</si>
  <si>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</si>
  <si>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</si>
  <si>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</si>
  <si>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</si>
  <si>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</si>
  <si>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</si>
  <si>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</si>
  <si>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</si>
  <si>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</si>
  <si>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</si>
  <si>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</si>
  <si>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</si>
  <si>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</si>
  <si>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</si>
  <si>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</si>
  <si>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</si>
  <si>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</si>
  <si>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</si>
  <si>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</si>
  <si>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</si>
  <si>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</si>
  <si>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</si>
  <si>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</si>
  <si>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</si>
  <si>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</si>
  <si>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</si>
  <si>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</si>
  <si>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</si>
  <si>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</si>
  <si>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</si>
  <si>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</si>
  <si>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</si>
  <si>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</si>
  <si>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</si>
  <si>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</si>
  <si>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</si>
  <si>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</si>
  <si>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</si>
  <si>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</si>
  <si>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</si>
  <si>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</si>
  <si>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</si>
  <si>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</si>
  <si>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</si>
  <si>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</si>
  <si>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</si>
  <si>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</si>
  <si>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</si>
  <si>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</si>
  <si>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</si>
  <si>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</si>
  <si>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</si>
  <si>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</si>
  <si>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</si>
  <si>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</si>
  <si>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</si>
  <si>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</si>
  <si>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</si>
  <si>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</si>
  <si>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</si>
  <si>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</si>
  <si>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</si>
  <si>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</si>
  <si>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</si>
  <si>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</si>
  <si>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</si>
  <si>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</si>
  <si>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</si>
  <si>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</si>
  <si>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</si>
  <si>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</si>
  <si>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</si>
  <si>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</si>
  <si>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</si>
  <si>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</si>
  <si>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</si>
  <si>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</si>
  <si>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</si>
  <si>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</si>
  <si>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</si>
  <si>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</si>
  <si>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</si>
  <si>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</si>
  <si>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</si>
  <si>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</si>
  <si>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</si>
  <si>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</si>
  <si>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</si>
  <si>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</si>
  <si>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</si>
  <si>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</si>
  <si>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</si>
  <si>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</si>
  <si>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</si>
  <si>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</si>
  <si>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</si>
  <si>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</si>
  <si>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</si>
  <si>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</si>
  <si>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</si>
  <si>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</si>
  <si>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</si>
  <si>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</si>
  <si>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</si>
  <si>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</si>
  <si>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</si>
  <si>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</si>
  <si>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</si>
  <si>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</si>
  <si>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</si>
  <si>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</si>
  <si>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</si>
  <si>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</si>
  <si>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</si>
  <si>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</si>
  <si>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</si>
  <si>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</si>
  <si>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</si>
  <si>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</si>
  <si>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</si>
  <si>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</si>
  <si>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</si>
  <si>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</si>
  <si>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</si>
  <si>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</si>
  <si>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</si>
  <si>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</si>
  <si>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</si>
  <si>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</si>
  <si>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</si>
  <si>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</si>
  <si>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</si>
  <si>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</si>
  <si>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</si>
  <si>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</si>
  <si>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</si>
  <si>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</si>
  <si>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</si>
  <si>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</si>
  <si>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</si>
  <si>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</si>
  <si>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</si>
  <si>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</si>
  <si>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</si>
  <si>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</si>
  <si>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</si>
  <si>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</si>
  <si>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</si>
  <si>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</si>
  <si>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</si>
  <si>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</si>
  <si>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</si>
  <si>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</si>
  <si>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</si>
  <si>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</si>
  <si>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</si>
  <si>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</si>
  <si>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</si>
  <si>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</si>
  <si>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</si>
  <si>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</si>
  <si>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</si>
  <si>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</si>
  <si>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</si>
  <si>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</si>
  <si>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</si>
  <si>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</si>
  <si>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</si>
  <si>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</si>
  <si>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</si>
  <si>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</si>
  <si>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</si>
  <si>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</si>
  <si>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</si>
  <si>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</si>
  <si>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</si>
  <si>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</si>
  <si>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</si>
  <si>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</si>
  <si>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</si>
  <si>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</si>
  <si>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</si>
  <si>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</si>
  <si>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</si>
  <si>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</si>
  <si>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</si>
  <si>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</si>
  <si>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</si>
  <si>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</si>
  <si>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</si>
  <si>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</si>
  <si>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</si>
  <si>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</si>
  <si>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</si>
  <si>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</si>
  <si>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</si>
  <si>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</si>
  <si>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</si>
  <si>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</si>
  <si>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</si>
  <si>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</si>
  <si>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</si>
  <si>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</si>
  <si>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</si>
  <si>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</si>
  <si>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</si>
  <si>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</si>
  <si>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</si>
  <si>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</si>
  <si>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</si>
  <si>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</si>
  <si>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</si>
  <si>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</si>
  <si>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</si>
  <si>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</si>
  <si>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</si>
  <si>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</si>
  <si>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</si>
  <si>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</si>
  <si>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</si>
  <si>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</si>
  <si>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</si>
  <si>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</si>
  <si>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</si>
  <si>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</si>
  <si>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</si>
  <si>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</si>
  <si>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</si>
  <si>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</si>
  <si>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</si>
  <si>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</si>
  <si>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</si>
  <si>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</si>
  <si>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</si>
  <si>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</si>
  <si>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</si>
  <si>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</si>
  <si>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</si>
  <si>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</si>
  <si>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</si>
  <si>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</si>
  <si>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</si>
  <si>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</si>
  <si>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</si>
  <si>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</si>
  <si>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</si>
  <si>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</si>
  <si>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</si>
  <si>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</si>
  <si>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</si>
  <si>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</si>
  <si>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</si>
  <si>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</si>
  <si>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</si>
  <si>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</si>
  <si>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</si>
  <si>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</si>
  <si>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</si>
  <si>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</si>
  <si>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</si>
  <si>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</si>
  <si>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</si>
  <si>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</si>
  <si>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</si>
  <si>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</si>
  <si>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</si>
  <si>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</si>
  <si>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</si>
  <si>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</si>
  <si>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</si>
  <si>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</si>
  <si>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</si>
  <si>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</si>
  <si>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</si>
  <si>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</si>
  <si>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</si>
  <si>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</si>
  <si>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</si>
  <si>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</si>
  <si>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</si>
  <si>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</si>
  <si>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</si>
  <si>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</si>
  <si>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</si>
  <si>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</si>
  <si>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</si>
  <si>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</si>
  <si>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</si>
  <si>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</si>
  <si>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</si>
  <si>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</si>
  <si>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</si>
  <si>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</si>
  <si>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</si>
  <si>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</si>
  <si>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</si>
  <si>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</si>
  <si>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</si>
  <si>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</si>
  <si>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</si>
  <si>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</si>
  <si>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</si>
  <si>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</si>
  <si>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</si>
  <si>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</si>
  <si>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</si>
  <si>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</si>
  <si>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</si>
  <si>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</si>
  <si>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</si>
  <si>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</si>
  <si>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</si>
  <si>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</si>
  <si>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</si>
  <si>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</si>
  <si>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</si>
  <si>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</si>
  <si>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</si>
  <si>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</si>
  <si>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</si>
  <si>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</si>
  <si>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</si>
  <si>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</si>
  <si>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</si>
  <si>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</si>
  <si>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</si>
  <si>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</si>
  <si>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</si>
  <si>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</si>
  <si>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</si>
  <si>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</si>
  <si>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</si>
  <si>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</si>
  <si>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</si>
  <si>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</si>
  <si>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</si>
  <si>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</si>
  <si>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</si>
  <si>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</si>
  <si>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</si>
  <si>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</si>
  <si>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</si>
  <si>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</si>
  <si>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</si>
  <si>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</si>
  <si>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</si>
  <si>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</si>
  <si>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</si>
  <si>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</si>
  <si>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</si>
  <si>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</si>
  <si>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</si>
  <si>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</si>
  <si>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</si>
  <si>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</si>
  <si>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</si>
  <si>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</si>
  <si>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</si>
  <si>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</si>
  <si>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</si>
  <si>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</si>
  <si>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</si>
  <si>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</si>
  <si>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</si>
  <si>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</si>
  <si>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</si>
  <si>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</si>
  <si>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</si>
  <si>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</si>
  <si>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</si>
  <si>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</si>
  <si>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</si>
  <si>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</si>
  <si>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</si>
  <si>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</si>
  <si>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</si>
  <si>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</si>
  <si>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</si>
  <si>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</si>
  <si>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</si>
  <si>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</si>
  <si>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</si>
  <si>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</si>
  <si>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</si>
  <si>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</si>
  <si>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</si>
  <si>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</si>
  <si>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</si>
  <si>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</si>
  <si>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</si>
  <si>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</si>
  <si>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</si>
  <si>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</si>
  <si>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</si>
  <si>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</si>
  <si>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</si>
  <si>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</si>
  <si>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</si>
  <si>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</si>
  <si>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</si>
  <si>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</si>
  <si>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</si>
  <si>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</si>
  <si>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</si>
  <si>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</si>
  <si>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</si>
  <si>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</si>
  <si>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</si>
  <si>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</si>
  <si>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</si>
  <si>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</si>
  <si>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</si>
  <si>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</si>
  <si>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</si>
  <si>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</si>
  <si>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</si>
  <si>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</si>
  <si>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</si>
  <si>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</si>
  <si>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</si>
  <si>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</si>
  <si>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</si>
  <si>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</si>
  <si>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</si>
  <si>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</si>
  <si>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</si>
  <si>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</si>
  <si>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</si>
  <si>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</si>
  <si>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</si>
  <si>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</si>
  <si>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</si>
  <si>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</si>
  <si>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</si>
  <si>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</si>
  <si>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</si>
  <si>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</si>
  <si>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</si>
  <si>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</si>
  <si>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</si>
  <si>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</si>
  <si>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</si>
  <si>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</si>
  <si>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</si>
  <si>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</si>
  <si>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</si>
  <si>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</si>
  <si>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</si>
  <si>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</si>
  <si>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</si>
  <si>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</si>
  <si>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</si>
  <si>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</si>
  <si>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</si>
  <si>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</si>
  <si>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</si>
  <si>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</si>
  <si>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</si>
  <si>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</si>
  <si>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</si>
  <si>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</si>
  <si>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</si>
  <si>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</si>
  <si>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</si>
  <si>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</si>
  <si>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</si>
  <si>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</si>
  <si>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</si>
  <si>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</si>
  <si>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</si>
  <si>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</si>
  <si>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</si>
  <si>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</si>
  <si>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</si>
  <si>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</si>
  <si>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</si>
  <si>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</si>
  <si>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</si>
  <si>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</si>
  <si>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</si>
  <si>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</si>
  <si>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</si>
  <si>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</si>
  <si>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</si>
  <si>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</si>
  <si>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</si>
  <si>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</si>
  <si>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</si>
  <si>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</si>
  <si>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</si>
  <si>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</si>
  <si>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</si>
  <si>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</si>
  <si>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</si>
  <si>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</si>
  <si>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</si>
  <si>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</si>
  <si>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</si>
  <si>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</si>
  <si>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</si>
  <si>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</si>
  <si>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</si>
  <si>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</si>
  <si>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</si>
  <si>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</si>
  <si>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</si>
  <si>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</si>
  <si>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</si>
  <si>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</si>
  <si>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</si>
  <si>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</si>
  <si>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</si>
  <si>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</si>
  <si>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</si>
  <si>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</si>
  <si>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</si>
  <si>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</si>
  <si>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</si>
  <si>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</si>
  <si>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</si>
  <si>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</si>
  <si>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</si>
  <si>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</si>
  <si>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</si>
  <si>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</si>
  <si>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</si>
  <si>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</si>
  <si>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</si>
  <si>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</si>
  <si>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</si>
  <si>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</si>
  <si>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</si>
  <si>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</si>
  <si>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</si>
  <si>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</si>
  <si>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</si>
  <si>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</si>
  <si>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</si>
  <si>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</si>
  <si>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</si>
  <si>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</si>
  <si>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</si>
  <si>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</si>
  <si>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</si>
  <si>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</si>
  <si>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</si>
  <si>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</si>
  <si>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</si>
  <si>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</si>
  <si>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</si>
  <si>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</si>
  <si>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</si>
  <si>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</si>
  <si>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</si>
  <si>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</si>
  <si>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</si>
  <si>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</si>
  <si>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</si>
  <si>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</si>
  <si>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</si>
  <si>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</si>
  <si>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</si>
  <si>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</si>
  <si>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</si>
  <si>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</si>
  <si>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</si>
  <si>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</si>
  <si>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</si>
  <si>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</si>
  <si>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</si>
  <si>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</si>
  <si>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</si>
  <si>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</si>
  <si>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</si>
  <si>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</si>
  <si>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</si>
  <si>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</si>
  <si>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</si>
  <si>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</si>
  <si>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</si>
  <si>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</si>
  <si>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</si>
  <si>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</si>
  <si>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</si>
  <si>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</si>
  <si>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</si>
  <si>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</si>
  <si>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</si>
  <si>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</si>
  <si>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</si>
  <si>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</si>
  <si>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</si>
  <si>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</si>
  <si>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</si>
  <si>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</si>
  <si>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</si>
  <si>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</si>
  <si>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</si>
  <si>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</si>
  <si>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</si>
  <si>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</si>
  <si>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</si>
  <si>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</si>
  <si>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</si>
  <si>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</si>
  <si>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</si>
  <si>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</si>
  <si>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</si>
  <si>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</si>
  <si>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</si>
  <si>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</si>
  <si>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</si>
  <si>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</si>
  <si>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</si>
  <si>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</si>
  <si>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</si>
  <si>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</si>
  <si>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</si>
  <si>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</si>
  <si>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</si>
  <si>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</si>
  <si>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</si>
  <si>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</si>
  <si>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</si>
  <si>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</si>
  <si>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</si>
  <si>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</si>
  <si>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</si>
  <si>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</si>
  <si>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</si>
  <si>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</si>
  <si>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</si>
  <si>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</si>
  <si>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</si>
  <si>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</si>
  <si>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</si>
  <si>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</si>
  <si>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</si>
  <si>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</si>
  <si>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</si>
  <si>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</si>
  <si>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</si>
  <si>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</si>
  <si>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</si>
  <si>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</si>
  <si>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</si>
  <si>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</si>
  <si>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</si>
  <si>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</si>
  <si>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</si>
  <si>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</si>
  <si>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</si>
  <si>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</si>
  <si>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</si>
  <si>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</si>
  <si>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</si>
  <si>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</si>
  <si>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</si>
  <si>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</si>
  <si>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</si>
  <si>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</si>
  <si>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</si>
  <si>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</si>
  <si>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</si>
  <si>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</si>
  <si>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</si>
  <si>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</si>
  <si>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</si>
  <si>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</si>
  <si>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</si>
  <si>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</si>
  <si>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</si>
  <si>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</si>
  <si>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</si>
  <si>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</si>
  <si>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</si>
  <si>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</si>
  <si>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</si>
  <si>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</si>
  <si>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</si>
  <si>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</si>
  <si>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</si>
  <si>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</si>
  <si>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</si>
  <si>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</si>
  <si>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</si>
  <si>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</si>
  <si>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</si>
  <si>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</si>
  <si>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</si>
  <si>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</si>
  <si>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</si>
  <si>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</si>
  <si>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</si>
  <si>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</si>
  <si>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</si>
  <si>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</si>
  <si>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</si>
  <si>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</si>
  <si>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</si>
  <si>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</si>
  <si>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</si>
  <si>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</si>
  <si>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</si>
  <si>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</si>
  <si>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</si>
  <si>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</si>
  <si>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</si>
  <si>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</si>
  <si>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</si>
  <si>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</si>
  <si>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</si>
  <si>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</si>
  <si>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</si>
  <si>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</si>
  <si>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</si>
  <si>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</si>
  <si>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</si>
  <si>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</si>
  <si>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</si>
  <si>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</si>
  <si>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</si>
  <si>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</si>
  <si>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</si>
  <si>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</si>
  <si>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</si>
  <si>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</si>
  <si>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</si>
  <si>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</si>
  <si>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</si>
  <si>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</si>
  <si>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</si>
  <si>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</si>
  <si>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</si>
  <si>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</si>
  <si>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</si>
  <si>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</si>
  <si>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</si>
  <si>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</si>
  <si>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</si>
  <si>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</si>
  <si>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</si>
  <si>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</si>
  <si>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</si>
  <si>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</si>
  <si>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</si>
  <si>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</si>
  <si>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</si>
  <si>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</si>
  <si>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</si>
  <si>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</si>
  <si>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</si>
  <si>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</si>
  <si>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</si>
  <si>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</si>
  <si>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</si>
  <si>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</si>
  <si>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</si>
  <si>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</si>
  <si>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</si>
  <si>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</si>
  <si>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</si>
  <si>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</si>
  <si>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</si>
  <si>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</si>
  <si>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</si>
  <si>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</si>
  <si>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</si>
  <si>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</si>
  <si>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</si>
  <si>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</si>
  <si>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</si>
  <si>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</si>
  <si>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</si>
  <si>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</si>
  <si>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</si>
  <si>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</si>
  <si>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</si>
  <si>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</si>
  <si>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</si>
  <si>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</si>
  <si>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</si>
  <si>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</si>
  <si>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</si>
  <si>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</si>
  <si>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</si>
  <si>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</si>
  <si>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</si>
  <si>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</si>
  <si>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</si>
  <si>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</si>
  <si>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</si>
  <si>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</si>
  <si>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</si>
  <si>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</si>
  <si>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</si>
  <si>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</si>
  <si>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</si>
  <si>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</si>
  <si>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</si>
  <si>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</si>
  <si>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</si>
  <si>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</si>
  <si>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</si>
  <si>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</si>
  <si>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</si>
  <si>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</si>
  <si>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</si>
  <si>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</si>
  <si>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</si>
  <si>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</si>
  <si>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</si>
  <si>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</si>
  <si>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</si>
  <si>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</si>
  <si>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</si>
  <si>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</si>
  <si>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</si>
  <si>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</si>
  <si>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</si>
  <si>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</si>
  <si>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</si>
  <si>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</si>
  <si>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</si>
  <si>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</si>
  <si>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</si>
  <si>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</si>
  <si>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</si>
  <si>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</si>
  <si>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</si>
  <si>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</si>
  <si>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</si>
  <si>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</si>
  <si>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</si>
  <si>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</si>
  <si>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</si>
  <si>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</si>
  <si>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</si>
  <si>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</si>
  <si>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</si>
  <si>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</si>
  <si>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</si>
  <si>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</si>
  <si>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</si>
  <si>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</si>
  <si>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</si>
  <si>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</si>
  <si>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</si>
  <si>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</si>
  <si>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</si>
  <si>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</si>
  <si>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</si>
  <si>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</si>
  <si>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</si>
  <si>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</si>
  <si>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</si>
  <si>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</si>
  <si>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</si>
  <si>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</si>
  <si>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</si>
  <si>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</si>
  <si>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</si>
  <si>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</si>
  <si>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</si>
  <si>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</si>
  <si>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</si>
  <si>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</si>
  <si>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</si>
  <si>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</si>
  <si>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</si>
  <si>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</si>
  <si>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</si>
  <si>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</si>
  <si>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</si>
  <si>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</si>
  <si>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</si>
  <si>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</si>
  <si>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</si>
  <si>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</si>
  <si>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</si>
  <si>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</si>
  <si>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</si>
  <si>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</si>
  <si>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</si>
  <si>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</si>
  <si>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</si>
  <si>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</si>
  <si>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</si>
  <si>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</si>
  <si>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</si>
  <si>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</si>
  <si>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</si>
  <si>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</si>
  <si>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</si>
  <si>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</si>
  <si>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</si>
  <si>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</si>
  <si>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</si>
  <si>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</si>
  <si>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</si>
  <si>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</si>
  <si>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</si>
  <si>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</si>
  <si>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</si>
  <si>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</si>
  <si>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</si>
  <si>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</si>
  <si>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</si>
  <si>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</si>
  <si>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</si>
  <si>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</si>
  <si>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</si>
  <si>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</si>
  <si>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</si>
  <si>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</si>
  <si>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</si>
  <si>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</si>
  <si>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</si>
  <si>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</si>
  <si>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</si>
  <si>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</si>
  <si>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</si>
  <si>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</si>
  <si>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</si>
  <si>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</si>
  <si>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</si>
  <si>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</si>
  <si>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</si>
  <si>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</si>
  <si>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</si>
  <si>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</si>
  <si>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</si>
  <si>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</si>
  <si>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</si>
  <si>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</si>
  <si>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</si>
  <si>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</si>
  <si>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</si>
  <si>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</si>
  <si>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</si>
  <si>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</si>
  <si>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</si>
  <si>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</si>
  <si>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</si>
  <si>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</si>
  <si>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</si>
  <si>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</si>
  <si>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</si>
  <si>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</si>
  <si>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</si>
  <si>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</si>
  <si>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</si>
  <si>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</si>
  <si>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</si>
  <si>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</si>
  <si>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</si>
  <si>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</si>
  <si>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</si>
  <si>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</si>
  <si>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</si>
  <si>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</si>
  <si>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</si>
  <si>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</si>
  <si>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</si>
  <si>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</si>
  <si>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</si>
  <si>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</si>
  <si>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</si>
  <si>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</si>
  <si>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</si>
  <si>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</si>
  <si>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</si>
  <si>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</si>
  <si>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</si>
  <si>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</si>
  <si>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</si>
  <si>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</si>
  <si>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</si>
  <si>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</si>
  <si>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</si>
  <si>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</si>
  <si>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</si>
  <si>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</si>
  <si>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</si>
  <si>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</si>
  <si>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</si>
  <si>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</si>
  <si>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</si>
  <si>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</si>
  <si>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</si>
  <si>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</si>
  <si>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</si>
  <si>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</si>
  <si>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</si>
  <si>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</si>
  <si>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</si>
  <si>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</si>
  <si>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</si>
  <si>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</si>
  <si>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</si>
  <si>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</si>
  <si>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</si>
  <si>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</si>
  <si>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</si>
  <si>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</si>
  <si>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</si>
  <si>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</si>
  <si>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</si>
  <si>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</si>
  <si>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</si>
  <si>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</si>
  <si>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</si>
  <si>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</si>
  <si>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</si>
  <si>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</si>
  <si>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</si>
  <si>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</si>
  <si>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</si>
  <si>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</si>
  <si>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</si>
  <si>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</si>
  <si>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</si>
  <si>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</si>
  <si>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</si>
  <si>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</si>
  <si>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</si>
  <si>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</si>
  <si>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</si>
  <si>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</si>
  <si>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</si>
  <si>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</si>
  <si>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</si>
  <si>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</si>
  <si>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</si>
  <si>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</si>
  <si>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</si>
  <si>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</si>
  <si>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</si>
  <si>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</si>
  <si>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</si>
  <si>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</si>
  <si>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</si>
  <si>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</si>
  <si>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</si>
  <si>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</si>
  <si>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</si>
  <si>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</si>
  <si>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</si>
  <si>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</si>
  <si>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</si>
  <si>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</si>
  <si>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</si>
  <si>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</si>
  <si>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</si>
  <si>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</si>
  <si>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</si>
  <si>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</si>
  <si>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</si>
  <si>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</si>
  <si>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</si>
  <si>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</si>
  <si>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</si>
  <si>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</si>
  <si>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</si>
  <si>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</si>
  <si>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</si>
  <si>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</si>
  <si>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</si>
  <si>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</si>
  <si>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</si>
  <si>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</si>
  <si>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</si>
  <si>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</si>
  <si>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</si>
  <si>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</si>
  <si>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</si>
  <si>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</si>
  <si>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</si>
  <si>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</si>
  <si>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</si>
  <si>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</si>
  <si>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</si>
  <si>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</si>
  <si>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</si>
  <si>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</si>
  <si>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</si>
  <si>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</si>
  <si>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</si>
  <si>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</si>
  <si>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</si>
  <si>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</si>
  <si>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</si>
  <si>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</si>
  <si>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</si>
  <si>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</si>
  <si>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</si>
  <si>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</si>
  <si>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</si>
  <si>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</si>
  <si>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</si>
  <si>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</si>
  <si>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</si>
  <si>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</si>
  <si>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</si>
  <si>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</si>
  <si>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</si>
  <si>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</si>
  <si>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</si>
  <si>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</si>
  <si>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</si>
  <si>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</si>
  <si>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</si>
  <si>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</si>
  <si>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</si>
  <si>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</si>
  <si>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</si>
  <si>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</si>
  <si>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</si>
  <si>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</si>
  <si>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</si>
  <si>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</si>
  <si>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</si>
  <si>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</si>
  <si>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</si>
  <si>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</si>
  <si>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</si>
  <si>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</si>
  <si>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</si>
  <si>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</si>
  <si>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</si>
  <si>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</si>
  <si>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</si>
  <si>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</si>
  <si>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</si>
  <si>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</si>
  <si>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</si>
  <si>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</si>
  <si>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</si>
  <si>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</si>
  <si>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</si>
  <si>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</si>
  <si>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</si>
  <si>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</si>
  <si>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</si>
  <si>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</si>
  <si>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</si>
  <si>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</si>
  <si>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</si>
  <si>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</si>
  <si>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</si>
  <si>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</si>
  <si>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</si>
  <si>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</si>
  <si>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</si>
  <si>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</si>
  <si>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</si>
  <si>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</si>
  <si>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</si>
  <si>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</si>
  <si>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</si>
  <si>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</si>
  <si>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</si>
  <si>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</si>
  <si>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</si>
  <si>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</si>
  <si>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</si>
  <si>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</si>
  <si>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</si>
  <si>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</si>
  <si>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</si>
  <si>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</si>
  <si>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</si>
  <si>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</si>
  <si>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</si>
  <si>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</si>
  <si>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</si>
  <si>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</si>
  <si>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</si>
  <si>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</si>
  <si>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</si>
  <si>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</si>
  <si>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</si>
  <si>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</si>
  <si>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</si>
  <si>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</si>
  <si>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</si>
  <si>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</si>
  <si>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</si>
  <si>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</si>
  <si>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</si>
  <si>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</si>
  <si>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</si>
  <si>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</si>
  <si>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</si>
  <si>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</si>
  <si>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</si>
  <si>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</si>
  <si>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</si>
  <si>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</si>
  <si>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</si>
  <si>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</si>
  <si>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</si>
  <si>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</si>
  <si>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</si>
  <si>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</si>
  <si>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</si>
  <si>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</si>
  <si>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</si>
  <si>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</si>
  <si>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</si>
  <si>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</si>
  <si>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</si>
  <si>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</si>
  <si>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</si>
  <si>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</si>
  <si>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</si>
  <si>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</si>
  <si>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</si>
  <si>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</si>
  <si>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</si>
  <si>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</si>
  <si>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</si>
  <si>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</si>
  <si>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</si>
  <si>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</si>
  <si>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</si>
  <si>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</si>
  <si>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</si>
  <si>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</si>
  <si>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</si>
  <si>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</si>
  <si>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</si>
  <si>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</si>
  <si>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</si>
  <si>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</si>
  <si>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</si>
  <si>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</si>
  <si>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</si>
  <si>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</si>
  <si>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</si>
  <si>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</si>
  <si>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</si>
  <si>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</si>
  <si>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</si>
  <si>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</si>
  <si>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</si>
  <si>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</si>
  <si>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</si>
  <si>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</si>
  <si>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</si>
  <si>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</si>
  <si>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</si>
  <si>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</si>
  <si>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</si>
  <si>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</si>
  <si>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</si>
  <si>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</si>
  <si>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</si>
  <si>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</si>
  <si>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</si>
  <si>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</si>
  <si>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</si>
  <si>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</si>
  <si>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</si>
  <si>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</si>
  <si>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</si>
  <si>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</si>
  <si>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</si>
  <si>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</si>
  <si>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</si>
  <si>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</si>
  <si>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</si>
  <si>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</si>
  <si>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</si>
  <si>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</si>
  <si>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</si>
  <si>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</si>
  <si>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</si>
  <si>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</si>
  <si>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</si>
  <si>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</si>
  <si>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</si>
  <si>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</si>
  <si>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</si>
  <si>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</si>
  <si>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</si>
  <si>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</si>
  <si>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</si>
  <si>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</si>
  <si>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</si>
  <si>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</si>
  <si>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</si>
  <si>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</si>
  <si>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</si>
  <si>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</si>
  <si>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</si>
  <si>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</si>
  <si>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</si>
  <si>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</si>
  <si>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</si>
  <si>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</si>
  <si>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</si>
  <si>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</si>
  <si>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</si>
  <si>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</si>
  <si>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</si>
  <si>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</si>
  <si>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</si>
  <si>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</si>
  <si>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</si>
  <si>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</si>
  <si>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</si>
  <si>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</si>
  <si>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</si>
  <si>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</si>
  <si>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</si>
  <si>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</si>
  <si>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</si>
  <si>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</si>
  <si>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</si>
  <si>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</si>
  <si>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</si>
  <si>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</si>
  <si>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</si>
  <si>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</si>
  <si>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</si>
  <si>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</si>
  <si>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</si>
  <si>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</si>
  <si>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</si>
  <si>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</si>
  <si>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</si>
  <si>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</si>
  <si>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</si>
  <si>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</si>
  <si>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</si>
  <si>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</si>
  <si>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</si>
  <si>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</si>
  <si>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</si>
  <si>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</si>
  <si>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</si>
  <si>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</si>
  <si>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</si>
  <si>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</si>
  <si>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</si>
  <si>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</si>
  <si>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</si>
  <si>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</si>
  <si>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</si>
  <si>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</si>
  <si>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</si>
  <si>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</si>
  <si>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</si>
  <si>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</si>
  <si>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</si>
  <si>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</si>
  <si>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</si>
  <si>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</si>
  <si>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</si>
  <si>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</si>
  <si>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</si>
  <si>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</si>
  <si>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</si>
  <si>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</si>
  <si>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</si>
  <si>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</si>
  <si>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</si>
  <si>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</si>
  <si>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</si>
  <si>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</si>
  <si>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</si>
  <si>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</si>
  <si>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</si>
  <si>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</si>
  <si>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</si>
  <si>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</si>
  <si>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</si>
  <si>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</si>
  <si>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</si>
  <si>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</si>
  <si>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</si>
  <si>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</si>
  <si>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</si>
  <si>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</si>
  <si>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</si>
  <si>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</si>
  <si>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</si>
  <si>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</si>
  <si>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</si>
  <si>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</si>
  <si>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</si>
  <si>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</si>
  <si>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</si>
  <si>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</si>
  <si>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</si>
  <si>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</si>
  <si>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</si>
  <si>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</si>
  <si>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</si>
  <si>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</si>
  <si>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</si>
  <si>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</si>
  <si>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</si>
  <si>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</si>
  <si>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</si>
  <si>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</si>
  <si>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</si>
  <si>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</si>
  <si>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</si>
  <si>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</si>
  <si>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</si>
  <si>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</si>
  <si>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</si>
  <si>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</si>
  <si>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</si>
  <si>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</si>
  <si>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</si>
  <si>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</si>
  <si>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</si>
  <si>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</si>
  <si>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</si>
  <si>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</si>
  <si>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</si>
  <si>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</si>
  <si>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</si>
  <si>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</si>
  <si>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</si>
  <si>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</si>
  <si>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</si>
  <si>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</si>
  <si>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</si>
  <si>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</si>
  <si>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</si>
  <si>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</si>
  <si>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</si>
  <si>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</si>
  <si>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</si>
  <si>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</si>
  <si>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</si>
  <si>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</si>
  <si>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</si>
  <si>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</si>
  <si>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</si>
  <si>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</si>
  <si>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</si>
  <si>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</si>
  <si>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</si>
  <si>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</si>
  <si>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</si>
  <si>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</si>
  <si>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</si>
  <si>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</si>
  <si>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</si>
  <si>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</si>
  <si>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</si>
  <si>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</si>
  <si>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</si>
  <si>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</si>
  <si>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</si>
  <si>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</si>
  <si>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</si>
  <si>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</si>
  <si>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</si>
  <si>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</si>
  <si>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</si>
  <si>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</si>
  <si>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</si>
  <si>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</si>
  <si>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</si>
  <si>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</si>
  <si>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</si>
  <si>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</si>
  <si>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</si>
  <si>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</si>
  <si>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</si>
  <si>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</si>
  <si>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</si>
  <si>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</si>
  <si>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</si>
  <si>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</si>
  <si>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</si>
  <si>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</si>
  <si>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</si>
  <si>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</si>
  <si>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</si>
  <si>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</si>
  <si>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</si>
  <si>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</si>
  <si>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</si>
  <si>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</si>
  <si>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</si>
  <si>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</si>
  <si>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</si>
  <si>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</si>
  <si>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</si>
  <si>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</si>
  <si>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</si>
  <si>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</si>
  <si>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</si>
  <si>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</si>
  <si>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</si>
  <si>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</si>
  <si>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</si>
  <si>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</si>
  <si>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</si>
  <si>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</si>
  <si>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</si>
  <si>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</si>
  <si>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</si>
  <si>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</si>
  <si>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</si>
  <si>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</si>
  <si>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</si>
  <si>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</si>
  <si>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</si>
  <si>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</si>
  <si>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</si>
  <si>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</si>
  <si>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</si>
  <si>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</si>
  <si>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</si>
  <si>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</si>
  <si>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</si>
  <si>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</si>
  <si>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</si>
  <si>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</si>
  <si>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</si>
  <si>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</si>
  <si>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</si>
  <si>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</si>
  <si>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</si>
  <si>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</si>
  <si>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</si>
  <si>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</si>
  <si>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</si>
  <si>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</si>
  <si>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</si>
  <si>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</si>
  <si>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</si>
  <si>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</si>
  <si>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</si>
  <si>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</si>
  <si>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</si>
  <si>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</si>
  <si>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</si>
  <si>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</si>
  <si>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</si>
  <si>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</si>
  <si>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</si>
  <si>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</si>
  <si>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</si>
  <si>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</si>
  <si>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</si>
  <si>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</si>
  <si>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</si>
  <si>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</si>
  <si>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</si>
  <si>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</si>
  <si>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</si>
  <si>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</si>
  <si>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</si>
  <si>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</si>
  <si>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</si>
  <si>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</si>
  <si>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</si>
  <si>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</si>
  <si>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</si>
  <si>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</si>
  <si>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</si>
  <si>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</si>
  <si>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</si>
  <si>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</si>
  <si>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</si>
  <si>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</si>
  <si>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</si>
  <si>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</si>
  <si>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</si>
  <si>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</si>
  <si>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</si>
  <si>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</si>
  <si>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</si>
  <si>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</si>
  <si>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</si>
  <si>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</si>
  <si>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</si>
  <si>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</si>
  <si>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</si>
  <si>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</si>
  <si>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</si>
  <si>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</si>
  <si>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</si>
  <si>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</si>
  <si>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</si>
  <si>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</si>
  <si>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</si>
  <si>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</si>
  <si>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</si>
  <si>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</si>
  <si>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</si>
  <si>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</si>
  <si>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</si>
  <si>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</si>
  <si>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</si>
  <si>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</si>
  <si>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</si>
  <si>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</si>
  <si>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</si>
  <si>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</si>
  <si>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</si>
  <si>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</si>
  <si>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</si>
  <si>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</si>
  <si>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</si>
  <si>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</si>
  <si>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</si>
  <si>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</si>
  <si>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</si>
  <si>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</si>
  <si>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</si>
  <si>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</si>
  <si>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</si>
  <si>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</si>
  <si>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</si>
  <si>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</si>
  <si>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</si>
  <si>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</si>
  <si>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</si>
  <si>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</si>
  <si>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</si>
  <si>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</si>
  <si>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</si>
  <si>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</si>
  <si>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</si>
  <si>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</si>
  <si>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</si>
  <si>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</si>
  <si>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</si>
  <si>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</si>
  <si>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</si>
  <si>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</si>
  <si>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</si>
  <si>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</si>
  <si>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</si>
  <si>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</si>
  <si>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</si>
  <si>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</si>
  <si>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</si>
  <si>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</si>
  <si>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</si>
  <si>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</si>
  <si>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</si>
  <si>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</si>
  <si>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</si>
  <si>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</si>
  <si>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</si>
  <si>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</si>
  <si>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</si>
  <si>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</si>
  <si>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</si>
  <si>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</si>
  <si>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</si>
  <si>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</si>
  <si>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</si>
  <si>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</si>
  <si>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</si>
  <si>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</si>
  <si>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</si>
  <si>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</si>
  <si>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</si>
  <si>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</si>
  <si>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</si>
  <si>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</si>
  <si>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</si>
  <si>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</si>
  <si>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</si>
  <si>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</si>
  <si>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</si>
  <si>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</si>
  <si>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</si>
  <si>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</si>
  <si>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</si>
  <si>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</si>
  <si>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</si>
  <si>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</si>
  <si>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</si>
  <si>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</si>
  <si>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</si>
  <si>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</si>
  <si>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</si>
  <si>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</si>
  <si>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</si>
  <si>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</si>
  <si>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</si>
  <si>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</si>
  <si>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</si>
  <si>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</si>
  <si>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</si>
  <si>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</si>
  <si>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</si>
  <si>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</si>
  <si>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</si>
  <si>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</si>
  <si>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</si>
  <si>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</si>
  <si>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</si>
  <si>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</si>
  <si>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</si>
  <si>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</si>
  <si>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</si>
  <si>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</si>
  <si>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</si>
  <si>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</si>
  <si>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</si>
  <si>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</si>
  <si>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</si>
  <si>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</si>
  <si>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</si>
  <si>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</si>
  <si>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</si>
  <si>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</si>
  <si>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</si>
  <si>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</si>
  <si>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</si>
  <si>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</si>
  <si>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</si>
  <si>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</si>
  <si>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</si>
  <si>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</si>
  <si>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</si>
  <si>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</si>
  <si>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</si>
  <si>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</si>
  <si>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</si>
  <si>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</si>
  <si>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</si>
  <si>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</si>
  <si>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</si>
  <si>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</si>
  <si>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</si>
  <si>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</si>
  <si>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</si>
  <si>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</si>
  <si>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</si>
  <si>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</si>
  <si>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</si>
  <si>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</si>
  <si>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</si>
  <si>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</si>
  <si>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</si>
  <si>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</si>
  <si>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</si>
  <si>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</si>
  <si>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</si>
  <si>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</si>
  <si>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</si>
  <si>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</si>
  <si>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</si>
  <si>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</si>
  <si>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</si>
  <si>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</si>
  <si>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</si>
  <si>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</si>
  <si>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</si>
  <si>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</si>
  <si>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</si>
  <si>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</si>
  <si>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</si>
  <si>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</si>
  <si>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</si>
  <si>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</si>
  <si>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</si>
  <si>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</si>
  <si>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</si>
  <si>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</si>
  <si>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</si>
  <si>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</si>
  <si>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</si>
  <si>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</si>
  <si>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</si>
  <si>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</si>
  <si>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</si>
  <si>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</si>
  <si>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</si>
  <si>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</si>
  <si>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</si>
  <si>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</si>
  <si>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</si>
  <si>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</si>
  <si>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</si>
  <si>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</si>
  <si>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</si>
  <si>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</si>
  <si>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</si>
  <si>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</si>
  <si>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</si>
  <si>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</si>
  <si>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</si>
  <si>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</si>
  <si>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</si>
  <si>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</si>
  <si>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</si>
  <si>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</si>
  <si>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</si>
  <si>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</si>
  <si>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</si>
  <si>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</si>
  <si>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</si>
  <si>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</si>
  <si>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</si>
  <si>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</si>
  <si>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</si>
  <si>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</si>
  <si>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</si>
  <si>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</si>
  <si>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</si>
  <si>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</si>
  <si>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</si>
  <si>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</si>
  <si>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</si>
  <si>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</si>
  <si>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</si>
  <si>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</si>
  <si>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</si>
  <si>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</si>
  <si>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</si>
  <si>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</si>
  <si>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</si>
  <si>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</si>
  <si>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</si>
  <si>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</si>
  <si>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</si>
  <si>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</si>
  <si>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</si>
  <si>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</si>
  <si>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</si>
  <si>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</si>
  <si>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</si>
  <si>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</si>
  <si>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</si>
  <si>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</si>
  <si>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</si>
  <si>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</si>
  <si>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</si>
  <si>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</si>
  <si>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</si>
  <si>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</si>
  <si>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</si>
  <si>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</si>
  <si>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</si>
  <si>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</si>
  <si>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</si>
  <si>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</si>
  <si>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</si>
  <si>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</si>
  <si>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</si>
  <si>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</si>
  <si>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</si>
  <si>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</si>
  <si>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</si>
  <si>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</si>
  <si>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</si>
  <si>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</si>
  <si>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</si>
  <si>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</si>
  <si>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</si>
  <si>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</si>
  <si>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</si>
  <si>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</si>
  <si>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</si>
  <si>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</si>
  <si>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</si>
  <si>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</si>
  <si>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</si>
  <si>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</si>
  <si>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</si>
  <si>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</si>
  <si>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</si>
  <si>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</si>
  <si>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</si>
  <si>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</si>
  <si>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</si>
  <si>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</si>
  <si>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</si>
  <si>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</si>
  <si>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</si>
  <si>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</si>
  <si>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</si>
  <si>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</si>
  <si>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</si>
  <si>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</si>
  <si>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</si>
  <si>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</si>
  <si>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</si>
  <si>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</si>
  <si>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</si>
  <si>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</si>
  <si>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</si>
  <si>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</si>
  <si>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</si>
  <si>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</si>
  <si>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</si>
  <si>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</si>
  <si>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</si>
  <si>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</si>
  <si>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</si>
  <si>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</si>
  <si>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</si>
  <si>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</si>
  <si>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</si>
  <si>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</si>
  <si>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</si>
  <si>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</si>
  <si>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</si>
  <si>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</si>
  <si>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</si>
  <si>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</si>
  <si>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</si>
  <si>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</si>
  <si>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</si>
  <si>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</si>
  <si>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</si>
  <si>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</si>
  <si>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</si>
  <si>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</si>
  <si>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</si>
  <si>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</si>
  <si>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</si>
  <si>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</si>
  <si>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</si>
  <si>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</si>
  <si>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</si>
  <si>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</si>
  <si>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</si>
  <si>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</si>
  <si>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</si>
  <si>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</si>
  <si>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</si>
  <si>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</si>
  <si>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</si>
  <si>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</si>
  <si>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</si>
  <si>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</si>
  <si>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</si>
  <si>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</si>
  <si>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</si>
  <si>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</si>
  <si>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</si>
  <si>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</si>
  <si>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</si>
  <si>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</si>
  <si>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</si>
  <si>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</si>
  <si>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</si>
  <si>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</si>
  <si>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</si>
  <si>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</si>
  <si>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</si>
  <si>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</si>
  <si>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</si>
  <si>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</si>
  <si>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</si>
  <si>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</si>
  <si>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</si>
  <si>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</si>
  <si>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</si>
  <si>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</si>
  <si>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</si>
  <si>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</si>
  <si>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</si>
  <si>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</si>
  <si>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</si>
  <si>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</si>
  <si>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</si>
  <si>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</si>
  <si>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</si>
  <si>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</si>
  <si>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</si>
  <si>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</si>
  <si>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</si>
  <si>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</si>
  <si>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</si>
  <si>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</si>
  <si>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</si>
  <si>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</si>
  <si>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</si>
  <si>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</si>
  <si>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</si>
  <si>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</si>
  <si>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</si>
  <si>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</si>
  <si>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</si>
  <si>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</si>
  <si>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</si>
  <si>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</si>
  <si>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</si>
  <si>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</si>
  <si>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</si>
  <si>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</si>
  <si>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</si>
  <si>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</si>
  <si>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</si>
  <si>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</si>
  <si>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</si>
  <si>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</si>
  <si>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</si>
  <si>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</si>
  <si>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</si>
  <si>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</si>
  <si>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</si>
  <si>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</si>
  <si>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</si>
  <si>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</si>
  <si>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</si>
  <si>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</si>
  <si>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</si>
  <si>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</si>
  <si>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</si>
  <si>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</si>
  <si>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</si>
  <si>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</si>
  <si>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</si>
  <si>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</si>
  <si>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</si>
  <si>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</si>
  <si>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</si>
  <si>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</si>
  <si>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</si>
  <si>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</si>
  <si>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</si>
  <si>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</si>
  <si>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</si>
  <si>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</si>
  <si>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</si>
  <si>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</si>
  <si>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</si>
  <si>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</si>
  <si>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</si>
  <si>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</si>
  <si>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</si>
  <si>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</si>
  <si>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</si>
  <si>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</si>
  <si>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</si>
  <si>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</si>
  <si>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</si>
  <si>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</si>
  <si>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</si>
  <si>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</si>
  <si>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</si>
  <si>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</si>
  <si>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</si>
  <si>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</si>
  <si>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</si>
  <si>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</si>
  <si>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</si>
  <si>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</si>
  <si>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</si>
  <si>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</si>
  <si>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</si>
  <si>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</si>
  <si>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</si>
  <si>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</si>
  <si>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</si>
  <si>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</si>
  <si>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</si>
  <si>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</si>
  <si>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</si>
  <si>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</si>
  <si>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</si>
  <si>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</si>
  <si>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</si>
  <si>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</si>
  <si>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</si>
  <si>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</si>
  <si>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</si>
  <si>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</si>
  <si>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</si>
  <si>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</si>
  <si>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</si>
  <si>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</si>
  <si>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</si>
  <si>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</si>
  <si>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</si>
  <si>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</si>
  <si>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</si>
  <si>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</si>
  <si>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</si>
  <si>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</si>
  <si>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</si>
  <si>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</si>
  <si>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</si>
  <si>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</si>
  <si>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</si>
  <si>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</si>
  <si>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</si>
  <si>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</si>
  <si>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</si>
  <si>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</si>
  <si>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</si>
  <si>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</si>
  <si>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</si>
  <si>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</si>
  <si>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</si>
  <si>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</si>
  <si>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</si>
  <si>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</si>
  <si>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</si>
  <si>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</si>
  <si>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</si>
  <si>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</si>
  <si>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</si>
  <si>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</si>
  <si>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</si>
  <si>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</si>
  <si>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</si>
  <si>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</si>
  <si>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</si>
  <si>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</si>
  <si>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</si>
  <si>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</si>
  <si>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</si>
  <si>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</si>
  <si>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</si>
  <si>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</si>
  <si>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</si>
  <si>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</si>
  <si>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</si>
  <si>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</si>
  <si>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</si>
  <si>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</si>
  <si>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</si>
  <si>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</si>
  <si>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</si>
  <si>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</si>
  <si>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</si>
  <si>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</si>
  <si>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</si>
  <si>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</si>
  <si>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</si>
  <si>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</si>
  <si>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</si>
  <si>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</si>
  <si>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</si>
  <si>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</si>
  <si>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</si>
  <si>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</si>
  <si>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</si>
  <si>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</si>
  <si>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</si>
  <si>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</si>
  <si>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</si>
  <si>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</si>
  <si>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</si>
  <si>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</si>
  <si>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</si>
  <si>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</si>
  <si>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</si>
  <si>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</si>
  <si>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</si>
  <si>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</si>
  <si>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</si>
  <si>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</si>
  <si>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</si>
  <si>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</si>
  <si>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</si>
  <si>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</si>
  <si>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</si>
  <si>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</si>
  <si>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</si>
  <si>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</si>
  <si>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</si>
  <si>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</si>
  <si>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</si>
  <si>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</si>
  <si>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</si>
  <si>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</si>
  <si>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</si>
  <si>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</si>
  <si>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</si>
  <si>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</si>
  <si>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</si>
  <si>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</si>
  <si>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</si>
  <si>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</si>
  <si>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</si>
  <si>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</si>
  <si>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</si>
  <si>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</si>
  <si>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</si>
  <si>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</si>
  <si>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</si>
  <si>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</si>
  <si>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</si>
  <si>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</si>
  <si>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</si>
  <si>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</si>
  <si>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</si>
  <si>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</si>
  <si>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</si>
  <si>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</si>
  <si>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</si>
  <si>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</si>
  <si>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</si>
  <si>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</si>
  <si>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</si>
  <si>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</si>
  <si>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</si>
  <si>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</si>
  <si>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</si>
  <si>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</si>
  <si>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</si>
  <si>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</si>
  <si>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</si>
  <si>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</si>
  <si>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</si>
  <si>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</si>
  <si>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</si>
  <si>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</si>
  <si>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</si>
  <si>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</si>
  <si>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</si>
  <si>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</si>
  <si>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</si>
  <si>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</si>
  <si>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</si>
  <si>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</si>
  <si>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</si>
  <si>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</si>
  <si>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</si>
  <si>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</si>
  <si>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</si>
  <si>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</si>
  <si>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</si>
  <si>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</si>
  <si>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</si>
  <si>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</si>
  <si>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</si>
  <si>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</si>
  <si>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</si>
  <si>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</si>
  <si>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</si>
  <si>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</si>
  <si>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</si>
  <si>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</si>
  <si>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</si>
  <si>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</si>
  <si>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</si>
  <si>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</si>
  <si>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</si>
  <si>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</si>
  <si>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</si>
  <si>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</si>
  <si>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</si>
  <si>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</si>
  <si>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</si>
  <si>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</si>
  <si>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</si>
  <si>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</si>
  <si>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</si>
  <si>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</si>
  <si>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</si>
  <si>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</si>
  <si>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</si>
  <si>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</si>
  <si>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</si>
  <si>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</si>
  <si>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</si>
  <si>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</si>
  <si>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</si>
  <si>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</si>
  <si>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</si>
  <si>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</si>
  <si>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</si>
  <si>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</si>
  <si>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</si>
  <si>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</si>
  <si>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</si>
  <si>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</si>
  <si>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</si>
  <si>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</si>
  <si>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</si>
  <si>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</si>
  <si>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</si>
  <si>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</si>
  <si>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</si>
  <si>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</si>
  <si>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</si>
  <si>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</si>
  <si>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</si>
  <si>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</si>
  <si>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</si>
  <si>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</si>
  <si>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</si>
  <si>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</si>
  <si>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</si>
  <si>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</si>
  <si>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</si>
  <si>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</si>
  <si>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</si>
  <si>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</si>
  <si>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</si>
  <si>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</si>
  <si>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</si>
  <si>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</si>
  <si>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</si>
  <si>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</si>
  <si>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</si>
  <si>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</si>
  <si>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</si>
  <si>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</si>
  <si>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</si>
  <si>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</si>
  <si>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</si>
  <si>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</si>
  <si>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</si>
  <si>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</si>
  <si>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</si>
  <si>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</si>
  <si>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</si>
  <si>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</si>
  <si>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</si>
  <si>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</si>
  <si>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</si>
  <si>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</si>
  <si>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</si>
  <si>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</si>
  <si>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</si>
  <si>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</si>
  <si>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</si>
  <si>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</si>
  <si>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</si>
  <si>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</si>
  <si>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</si>
  <si>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</si>
  <si>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</si>
  <si>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</si>
  <si>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</si>
  <si>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</si>
  <si>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</si>
  <si>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</si>
  <si>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</si>
  <si>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</si>
  <si>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</si>
  <si>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</si>
  <si>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</si>
  <si>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</si>
  <si>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</si>
  <si>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</si>
  <si>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</si>
  <si>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</si>
  <si>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</si>
  <si>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</si>
  <si>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</si>
  <si>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</si>
  <si>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</si>
  <si>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</si>
  <si>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</si>
  <si>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</si>
  <si>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</si>
  <si>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</si>
  <si>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</si>
  <si>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</si>
  <si>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</si>
  <si>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</si>
  <si>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</si>
  <si>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</si>
  <si>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</si>
  <si>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</si>
  <si>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</si>
  <si>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</si>
  <si>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</si>
  <si>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</si>
  <si>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</si>
  <si>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</si>
  <si>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</si>
  <si>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</si>
  <si>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</si>
  <si>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</si>
  <si>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</si>
  <si>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</si>
  <si>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</si>
  <si>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</si>
  <si>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</si>
  <si>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</si>
  <si>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</si>
  <si>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</si>
  <si>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</si>
  <si>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</si>
  <si>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</si>
  <si>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</si>
  <si>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</si>
  <si>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</si>
  <si>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</si>
  <si>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</si>
  <si>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</si>
  <si>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</si>
  <si>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</si>
  <si>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</si>
  <si>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</si>
  <si>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</si>
  <si>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</si>
  <si>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</si>
  <si>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</si>
  <si>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</si>
  <si>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</si>
  <si>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</si>
  <si>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</si>
  <si>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</si>
  <si>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</si>
  <si>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</si>
  <si>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</si>
  <si>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</si>
  <si>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</si>
  <si>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</si>
  <si>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</si>
  <si>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</si>
  <si>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</si>
  <si>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</si>
  <si>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</si>
  <si>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</si>
  <si>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</si>
  <si>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</si>
  <si>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</si>
  <si>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</si>
  <si>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</si>
  <si>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</si>
  <si>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</si>
  <si>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</si>
  <si>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</si>
  <si>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</si>
  <si>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</si>
  <si>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</si>
  <si>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</si>
  <si>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</si>
  <si>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</si>
  <si>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</si>
  <si>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</si>
  <si>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</si>
  <si>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</si>
  <si>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</si>
  <si>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</si>
  <si>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</si>
  <si>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</si>
  <si>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</si>
  <si>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</si>
  <si>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</si>
  <si>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</si>
  <si>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</si>
  <si>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</si>
  <si>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</si>
  <si>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</si>
  <si>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</si>
  <si>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</si>
  <si>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</si>
  <si>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</si>
  <si>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</si>
  <si>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</si>
  <si>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</si>
  <si>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</si>
  <si>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</si>
  <si>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</si>
  <si>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</si>
  <si>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</si>
  <si>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</si>
  <si>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</si>
  <si>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</si>
  <si>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</si>
  <si>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</si>
  <si>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</si>
  <si>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</si>
  <si>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</si>
  <si>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</si>
  <si>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</si>
  <si>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</si>
  <si>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</si>
  <si>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</si>
  <si>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</si>
  <si>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</si>
  <si>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</si>
  <si>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</si>
  <si>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</si>
  <si>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</si>
  <si>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</si>
  <si>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</si>
  <si>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</si>
  <si>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</si>
  <si>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</si>
  <si>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</si>
  <si>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</si>
  <si>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</si>
  <si>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</si>
  <si>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</si>
  <si>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</si>
  <si>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</si>
  <si>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</si>
  <si>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</si>
  <si>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</si>
  <si>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</si>
  <si>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</si>
  <si>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</si>
  <si>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</si>
  <si>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</si>
  <si>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</si>
  <si>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</si>
  <si>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</si>
  <si>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</si>
  <si>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</si>
  <si>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</si>
  <si>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</si>
  <si>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</si>
  <si>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</si>
  <si>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</si>
  <si>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</si>
  <si>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</si>
  <si>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</si>
  <si>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</si>
  <si>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</si>
  <si>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</si>
  <si>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</si>
  <si>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</si>
  <si>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</si>
  <si>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</si>
  <si>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</si>
  <si>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</si>
  <si>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</si>
  <si>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</si>
  <si>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</si>
  <si>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</si>
  <si>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</si>
  <si>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</si>
  <si>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</si>
  <si>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</si>
  <si>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</si>
  <si>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</si>
  <si>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</si>
  <si>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</si>
  <si>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</si>
  <si>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</si>
  <si>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</si>
  <si>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</si>
  <si>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</si>
  <si>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</si>
  <si>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</si>
  <si>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</si>
  <si>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</si>
  <si>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</si>
  <si>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</si>
  <si>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</si>
  <si>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</si>
  <si>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</si>
  <si>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</si>
  <si>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</si>
  <si>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</si>
  <si>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</si>
  <si>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</si>
  <si>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</si>
  <si>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</si>
  <si>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</si>
  <si>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</si>
  <si>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</si>
  <si>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</si>
  <si>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</si>
  <si>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</si>
  <si>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</si>
  <si>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</si>
  <si>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</si>
  <si>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</si>
  <si>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</si>
  <si>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</si>
  <si>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</si>
  <si>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</si>
  <si>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</si>
  <si>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</si>
  <si>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</si>
  <si>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</si>
  <si>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</si>
  <si>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</si>
  <si>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</si>
  <si>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</si>
  <si>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</si>
  <si>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</si>
  <si>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</si>
  <si>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</si>
  <si>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</si>
  <si>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</si>
  <si>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</si>
  <si>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</si>
  <si>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</si>
  <si>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</si>
  <si>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</si>
  <si>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</si>
  <si>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</si>
  <si>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</si>
  <si>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</si>
  <si>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</si>
  <si>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</si>
  <si>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</si>
  <si>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</si>
  <si>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</si>
  <si>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</si>
  <si>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</si>
  <si>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</si>
  <si>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</si>
  <si>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</si>
  <si>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</si>
  <si>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</si>
  <si>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</si>
  <si>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</si>
  <si>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</si>
  <si>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</si>
  <si>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</si>
  <si>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</si>
  <si>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</si>
  <si>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</si>
  <si>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</si>
  <si>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</si>
  <si>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</si>
  <si>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</si>
  <si>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</si>
  <si>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</si>
  <si>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</si>
  <si>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</si>
  <si>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</si>
  <si>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</si>
  <si>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</si>
  <si>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</si>
  <si>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</si>
  <si>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</si>
  <si>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</si>
  <si>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</si>
  <si>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</si>
  <si>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</si>
  <si>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</si>
  <si>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</si>
  <si>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</si>
  <si>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</si>
  <si>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</si>
  <si>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</si>
  <si>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</si>
  <si>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</si>
  <si>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</si>
  <si>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</si>
  <si>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</si>
  <si>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</si>
  <si>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</si>
  <si>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</si>
  <si>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</si>
  <si>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</si>
  <si>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</si>
  <si>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</si>
  <si>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</si>
  <si>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</si>
  <si>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</si>
  <si>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</si>
  <si>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</si>
  <si>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</si>
  <si>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</si>
  <si>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</si>
  <si>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</si>
  <si>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</si>
  <si>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</si>
  <si>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</si>
  <si>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</si>
  <si>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</si>
  <si>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</si>
  <si>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</si>
  <si>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</si>
  <si>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</si>
  <si>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</si>
  <si>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</si>
  <si>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</si>
  <si>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</si>
  <si>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</si>
  <si>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</si>
  <si>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</si>
  <si>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</si>
  <si>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</si>
  <si>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</si>
  <si>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</si>
  <si>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</si>
  <si>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</si>
  <si>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</si>
  <si>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</si>
  <si>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</si>
  <si>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</si>
  <si>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</si>
  <si>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</si>
  <si>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</si>
  <si>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</si>
  <si>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</si>
  <si>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</si>
  <si>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</si>
  <si>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</si>
  <si>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</si>
  <si>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</si>
  <si>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</si>
  <si>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</si>
  <si>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</si>
  <si>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</si>
  <si>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</si>
  <si>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</si>
  <si>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</si>
  <si>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</si>
  <si>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</si>
  <si>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</si>
  <si>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</si>
  <si>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</si>
  <si>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</si>
  <si>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</si>
  <si>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</si>
  <si>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</si>
  <si>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</si>
  <si>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</si>
  <si>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</si>
  <si>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</si>
  <si>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</si>
  <si>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</si>
  <si>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</si>
  <si>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</si>
  <si>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</si>
  <si>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</si>
  <si>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</si>
  <si>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</si>
  <si>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</si>
  <si>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</si>
  <si>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</si>
  <si>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</si>
  <si>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</si>
  <si>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</si>
  <si>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</si>
  <si>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</si>
  <si>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</si>
  <si>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</si>
  <si>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</si>
  <si>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</si>
  <si>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</si>
  <si>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</si>
  <si>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</si>
  <si>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</si>
  <si>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</si>
  <si>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</si>
  <si>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</si>
  <si>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</si>
  <si>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</si>
  <si>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</si>
  <si>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</si>
  <si>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</si>
  <si>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</si>
  <si>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</si>
  <si>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</si>
  <si>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</si>
  <si>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</si>
  <si>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</si>
  <si>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</si>
  <si>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</si>
  <si>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</si>
  <si>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</si>
  <si>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</si>
  <si>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</si>
  <si>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</si>
  <si>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</si>
  <si>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</si>
  <si>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</si>
  <si>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</si>
  <si>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</si>
  <si>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</si>
  <si>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</si>
  <si>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</si>
  <si>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</si>
  <si>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</si>
  <si>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</si>
  <si>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</si>
  <si>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</si>
  <si>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</si>
  <si>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</si>
  <si>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</si>
  <si>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</si>
  <si>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</si>
  <si>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</si>
  <si>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</si>
  <si>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</si>
  <si>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</si>
  <si>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</si>
  <si>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</si>
  <si>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</si>
  <si>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</si>
  <si>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</si>
  <si>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</si>
  <si>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</si>
  <si>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</si>
  <si>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</si>
  <si>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</si>
  <si>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</si>
  <si>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</si>
  <si>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</si>
  <si>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</si>
  <si>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</si>
  <si>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</si>
  <si>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</si>
  <si>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</si>
  <si>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</si>
  <si>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</si>
  <si>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</si>
  <si>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</si>
  <si>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</si>
  <si>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</si>
  <si>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</si>
  <si>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</si>
  <si>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</si>
  <si>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</si>
  <si>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</si>
  <si>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</si>
  <si>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</si>
  <si>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</si>
  <si>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</si>
  <si>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</si>
  <si>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</si>
  <si>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</si>
  <si>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</si>
  <si>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</si>
  <si>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</si>
  <si>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</si>
  <si>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</si>
  <si>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</si>
  <si>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</si>
  <si>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</si>
  <si>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</si>
  <si>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</si>
  <si>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</si>
  <si>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</si>
  <si>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</si>
  <si>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</si>
  <si>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</si>
  <si>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</si>
  <si>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</si>
  <si>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</si>
  <si>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</si>
  <si>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</si>
  <si>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</si>
  <si>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</si>
  <si>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</si>
  <si>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</si>
  <si>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</si>
  <si>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</si>
  <si>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</si>
  <si>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</si>
  <si>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</si>
  <si>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</si>
  <si>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</si>
  <si>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</si>
  <si>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</si>
  <si>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</si>
  <si>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</si>
  <si>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</si>
  <si>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</si>
  <si>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</si>
  <si>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</si>
  <si>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</si>
  <si>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</si>
  <si>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</si>
  <si>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</si>
  <si>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</si>
  <si>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</si>
  <si>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</si>
  <si>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</si>
  <si>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</si>
  <si>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</si>
  <si>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</si>
  <si>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</si>
  <si>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</si>
  <si>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</si>
  <si>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</si>
  <si>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</si>
  <si>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</si>
  <si>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</si>
  <si>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</si>
  <si>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</si>
  <si>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</si>
  <si>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</si>
  <si>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</si>
  <si>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</si>
  <si>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</si>
  <si>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</si>
  <si>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</si>
  <si>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</si>
  <si>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</si>
  <si>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</si>
  <si>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</si>
  <si>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</si>
  <si>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</si>
  <si>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</si>
  <si>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</si>
  <si>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</si>
  <si>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</si>
  <si>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</si>
  <si>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</si>
  <si>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</si>
  <si>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</si>
  <si>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</si>
  <si>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</si>
  <si>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</si>
  <si>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</si>
  <si>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</si>
  <si>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</si>
  <si>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</si>
  <si>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</si>
  <si>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</si>
  <si>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</si>
  <si>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</si>
  <si>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</si>
  <si>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</si>
  <si>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</si>
  <si>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</si>
  <si>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</si>
  <si>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</si>
  <si>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</si>
  <si>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</si>
  <si>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</si>
  <si>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</si>
  <si>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</si>
  <si>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</si>
  <si>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</si>
  <si>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</si>
  <si>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</si>
  <si>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</si>
  <si>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</si>
  <si>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</si>
  <si>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</si>
  <si>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</si>
  <si>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</si>
  <si>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</si>
  <si>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</si>
  <si>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</si>
  <si>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</si>
  <si>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</si>
  <si>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</si>
  <si>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</si>
  <si>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</si>
  <si>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</si>
  <si>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</si>
  <si>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</si>
  <si>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</si>
  <si>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</si>
  <si>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</si>
  <si>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</si>
  <si>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</si>
  <si>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</si>
  <si>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</si>
  <si>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</si>
  <si>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</si>
  <si>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</si>
  <si>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</si>
  <si>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</si>
  <si>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</si>
  <si>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</si>
  <si>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</si>
  <si>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</si>
  <si>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</si>
  <si>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</si>
  <si>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</si>
  <si>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</si>
  <si>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</si>
  <si>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</si>
  <si>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</si>
  <si>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</si>
  <si>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</si>
  <si>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</si>
  <si>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</si>
  <si>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</si>
  <si>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</si>
  <si>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</si>
  <si>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</si>
  <si>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</si>
  <si>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</si>
  <si>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</si>
  <si>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</si>
  <si>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</si>
  <si>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</si>
  <si>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</si>
  <si>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</si>
  <si>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</si>
  <si>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</si>
  <si>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</si>
  <si>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</si>
  <si>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</si>
  <si>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</si>
  <si>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</si>
  <si>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</si>
  <si>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</si>
  <si>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</si>
  <si>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</si>
  <si>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</si>
  <si>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</si>
  <si>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</si>
  <si>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</si>
  <si>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</si>
  <si>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</si>
  <si>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</si>
  <si>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</si>
  <si>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</si>
  <si>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</si>
  <si>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</si>
  <si>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</si>
  <si>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</si>
  <si>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</si>
  <si>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</si>
  <si>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</si>
  <si>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</si>
  <si>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</si>
  <si>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</si>
  <si>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</si>
  <si>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</si>
  <si>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</si>
  <si>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</si>
  <si>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</si>
  <si>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</si>
  <si>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</si>
  <si>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</si>
  <si>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</si>
  <si>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</si>
  <si>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</si>
  <si>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</si>
  <si>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</si>
  <si>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</si>
  <si>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</si>
  <si>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</si>
  <si>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</si>
  <si>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</si>
  <si>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</si>
  <si>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</si>
  <si>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</si>
  <si>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</si>
  <si>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</si>
  <si>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</si>
  <si>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</si>
  <si>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</si>
  <si>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</si>
  <si>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</si>
  <si>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</si>
  <si>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</si>
  <si>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</si>
  <si>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</si>
  <si>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</si>
  <si>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</si>
  <si>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</si>
  <si>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</si>
  <si>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</si>
  <si>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</si>
  <si>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</si>
  <si>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</si>
  <si>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</si>
  <si>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</si>
  <si>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</si>
  <si>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</si>
  <si>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</si>
  <si>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</si>
  <si>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</si>
  <si>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</si>
  <si>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</si>
  <si>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</si>
  <si>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</si>
  <si>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</si>
  <si>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</si>
  <si>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</si>
  <si>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</si>
  <si>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</si>
  <si>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</si>
  <si>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</si>
  <si>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</si>
  <si>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</si>
  <si>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</si>
  <si>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</si>
  <si>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</si>
  <si>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</si>
  <si>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</si>
  <si>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</si>
  <si>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</si>
  <si>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</si>
  <si>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</si>
  <si>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</si>
  <si>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</si>
  <si>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</si>
  <si>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</si>
  <si>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</si>
  <si>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</si>
  <si>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</si>
  <si>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</si>
  <si>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</si>
  <si>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</si>
  <si>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</si>
  <si>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</si>
  <si>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</si>
  <si>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</si>
  <si>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</si>
  <si>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</si>
  <si>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</si>
  <si>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</si>
  <si>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</si>
  <si>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</si>
  <si>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</si>
  <si>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</si>
  <si>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</si>
  <si>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</si>
  <si>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</si>
  <si>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</si>
  <si>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</si>
  <si>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</si>
  <si>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</si>
  <si>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</si>
  <si>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</si>
  <si>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</si>
  <si>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</si>
  <si>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</si>
  <si>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</si>
  <si>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</si>
  <si>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</si>
  <si>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</si>
  <si>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</si>
  <si>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</si>
  <si>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</si>
  <si>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</si>
  <si>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</si>
  <si>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</si>
  <si>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</si>
  <si>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</si>
  <si>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</si>
  <si>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</si>
  <si>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</si>
  <si>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</si>
  <si>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</si>
  <si>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</si>
  <si>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</si>
  <si>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</si>
  <si>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</si>
  <si>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</si>
  <si>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</si>
  <si>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</si>
  <si>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</si>
  <si>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</si>
  <si>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</si>
  <si>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</si>
  <si>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</si>
  <si>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</si>
  <si>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</si>
  <si>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</si>
  <si>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</si>
  <si>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</si>
  <si>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</si>
  <si>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</si>
  <si>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</si>
  <si>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</si>
  <si>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</si>
  <si>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</si>
  <si>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</si>
  <si>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</si>
  <si>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</si>
  <si>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</si>
  <si>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</si>
  <si>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</si>
  <si>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</si>
  <si>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</si>
  <si>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</si>
  <si>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</si>
  <si>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</si>
  <si>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</si>
  <si>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</si>
  <si>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</si>
  <si>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</si>
  <si>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</si>
  <si>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</si>
  <si>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</si>
  <si>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</si>
  <si>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</si>
  <si>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</si>
  <si>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</si>
  <si>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</si>
  <si>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</si>
  <si>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</si>
  <si>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</si>
  <si>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</si>
  <si>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</si>
  <si>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</si>
  <si>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</si>
  <si>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</si>
  <si>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</si>
  <si>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</si>
  <si>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</si>
  <si>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</si>
  <si>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</si>
  <si>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</si>
  <si>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</si>
  <si>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</si>
  <si>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</si>
  <si>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</si>
  <si>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</si>
  <si>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</si>
  <si>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</si>
  <si>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</si>
  <si>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</si>
  <si>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</si>
  <si>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</si>
  <si>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</si>
  <si>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</si>
  <si>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</si>
  <si>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</si>
  <si>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</si>
  <si>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</si>
  <si>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</si>
  <si>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</si>
  <si>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</si>
  <si>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</si>
  <si>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</si>
  <si>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</si>
  <si>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</si>
  <si>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</si>
  <si>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</si>
  <si>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</si>
  <si>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</si>
  <si>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</si>
  <si>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</si>
  <si>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</si>
  <si>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</si>
  <si>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</si>
  <si>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</si>
  <si>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</si>
  <si>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</si>
  <si>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</si>
  <si>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</si>
  <si>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</si>
  <si>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</si>
  <si>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</si>
  <si>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</si>
  <si>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</si>
  <si>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</si>
  <si>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</si>
  <si>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</si>
  <si>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</si>
  <si>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</si>
  <si>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</si>
  <si>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</si>
  <si>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</si>
  <si>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</si>
  <si>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</si>
  <si>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</si>
  <si>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</si>
  <si>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</si>
  <si>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</si>
  <si>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</si>
  <si>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</si>
  <si>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</si>
  <si>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</si>
  <si>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</si>
  <si>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</si>
  <si>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</si>
  <si>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</si>
  <si>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</si>
  <si>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</si>
  <si>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</si>
  <si>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</si>
  <si>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</si>
  <si>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</si>
  <si>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</si>
  <si>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</si>
  <si>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</si>
  <si>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</si>
  <si>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</si>
  <si>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</si>
  <si>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</si>
  <si>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</si>
  <si>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</si>
  <si>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</si>
  <si>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</si>
  <si>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</si>
  <si>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</si>
  <si>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</si>
  <si>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</si>
  <si>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</si>
  <si>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</si>
  <si>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</si>
  <si>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</si>
  <si>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</si>
  <si>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</si>
  <si>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</si>
  <si>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</si>
  <si>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</si>
  <si>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</si>
  <si>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</si>
  <si>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</si>
  <si>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</si>
  <si>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</si>
  <si>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</si>
  <si>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</si>
  <si>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</si>
  <si>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</si>
  <si>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</si>
  <si>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</si>
  <si>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</si>
  <si>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</si>
  <si>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</si>
  <si>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</si>
  <si>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</si>
  <si>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</si>
  <si>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</si>
  <si>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</si>
  <si>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</si>
  <si>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</si>
  <si>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</si>
  <si>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</si>
  <si>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</si>
  <si>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</si>
  <si>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</si>
  <si>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</si>
  <si>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</si>
  <si>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</si>
  <si>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</si>
  <si>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</si>
  <si>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</si>
  <si>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</si>
  <si>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</si>
  <si>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</si>
  <si>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</si>
  <si>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</si>
  <si>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</si>
  <si>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</si>
  <si>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</si>
  <si>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</si>
  <si>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</si>
  <si>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</si>
  <si>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</si>
  <si>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</si>
  <si>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</si>
  <si>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</si>
  <si>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</si>
  <si>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</si>
  <si>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</si>
  <si>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</si>
  <si>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</si>
  <si>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</si>
  <si>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</si>
  <si>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</si>
  <si>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</si>
  <si>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</si>
  <si>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</si>
  <si>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</si>
  <si>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</si>
  <si>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</si>
  <si>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</si>
  <si>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</si>
  <si>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</si>
  <si>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</si>
  <si>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</si>
  <si>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</si>
  <si>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</si>
  <si>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</si>
  <si>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</si>
  <si>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</si>
  <si>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</si>
  <si>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</si>
  <si>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</si>
  <si>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</si>
  <si>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</si>
  <si>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</si>
  <si>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</si>
  <si>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</si>
  <si>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</si>
  <si>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</si>
  <si>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</si>
  <si>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</si>
  <si>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</si>
  <si>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</si>
  <si>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</si>
  <si>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</si>
  <si>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</si>
  <si>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</si>
  <si>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</si>
  <si>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</si>
  <si>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</si>
  <si>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</si>
  <si>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</si>
  <si>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</si>
  <si>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</si>
  <si>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</si>
  <si>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</si>
  <si>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</si>
  <si>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</si>
  <si>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</si>
  <si>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</si>
  <si>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</si>
  <si>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</si>
  <si>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</si>
  <si>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</si>
  <si>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</si>
  <si>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</si>
  <si>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</si>
  <si>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</si>
  <si>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</si>
  <si>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</si>
  <si>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</si>
  <si>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</si>
  <si>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</si>
  <si>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</si>
  <si>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</si>
  <si>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</si>
  <si>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</si>
  <si>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</si>
  <si>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</si>
  <si>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</si>
  <si>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</si>
  <si>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</si>
  <si>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</si>
  <si>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</si>
  <si>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</si>
  <si>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</si>
  <si>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</si>
  <si>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</si>
  <si>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</si>
  <si>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</si>
  <si>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</si>
  <si>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</si>
  <si>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</si>
  <si>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</si>
  <si>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</si>
  <si>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</si>
  <si>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</si>
  <si>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</si>
  <si>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</si>
  <si>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</si>
  <si>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</si>
  <si>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</si>
  <si>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</si>
  <si>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</si>
  <si>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</si>
  <si>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</si>
  <si>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</si>
  <si>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</si>
  <si>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</si>
  <si>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</si>
  <si>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</si>
  <si>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</si>
  <si>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</si>
  <si>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</si>
  <si>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</si>
  <si>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</si>
  <si>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</si>
  <si>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</si>
  <si>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</si>
  <si>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</si>
  <si>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</si>
  <si>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</si>
  <si>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</si>
  <si>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</si>
  <si>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</si>
  <si>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</si>
  <si>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</si>
  <si>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</si>
  <si>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</si>
  <si>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</si>
  <si>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</si>
  <si>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</si>
  <si>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</si>
  <si>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</si>
  <si>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</si>
  <si>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</si>
  <si>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</si>
  <si>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</si>
  <si>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</si>
  <si>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</si>
  <si>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</si>
  <si>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</si>
  <si>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</si>
  <si>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</si>
  <si>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</si>
  <si>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</si>
  <si>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</si>
  <si>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</si>
  <si>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</si>
  <si>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</si>
  <si>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</si>
  <si>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</si>
  <si>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</si>
  <si>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</si>
  <si>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</si>
  <si>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</si>
  <si>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</si>
  <si>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</si>
  <si>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</si>
  <si>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</si>
  <si>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</si>
  <si>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</si>
  <si>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</si>
  <si>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</si>
  <si>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</si>
  <si>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</si>
  <si>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</si>
  <si>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</si>
  <si>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</si>
  <si>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</si>
  <si>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</si>
  <si>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</si>
  <si>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</si>
  <si>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</si>
  <si>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</si>
  <si>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</si>
  <si>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</si>
  <si>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</si>
  <si>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</si>
  <si>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</si>
  <si>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</si>
  <si>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</si>
  <si>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</si>
  <si>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</si>
  <si>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</si>
  <si>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</si>
  <si>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</si>
  <si>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</si>
  <si>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</si>
  <si>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</si>
  <si>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</si>
  <si>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</si>
  <si>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</si>
  <si>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</si>
  <si>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</si>
  <si>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</si>
  <si>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</si>
  <si>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</si>
  <si>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</si>
  <si>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</si>
  <si>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</si>
  <si>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</si>
  <si>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</si>
  <si>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</si>
  <si>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</si>
  <si>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</si>
  <si>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</si>
  <si>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</si>
  <si>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</si>
  <si>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</si>
  <si>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</si>
  <si>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</si>
  <si>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</si>
  <si>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</si>
  <si>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</si>
  <si>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</si>
  <si>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</si>
  <si>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</si>
  <si>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</si>
  <si>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</si>
  <si>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</si>
  <si>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</si>
  <si>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</si>
  <si>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</si>
  <si>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</si>
  <si>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</si>
  <si>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</si>
  <si>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</si>
  <si>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</si>
  <si>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</si>
  <si>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</si>
  <si>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</si>
  <si>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</si>
  <si>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</si>
  <si>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</si>
  <si>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</si>
  <si>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</si>
  <si>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</si>
  <si>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</si>
  <si>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</si>
  <si>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</si>
  <si>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</si>
  <si>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</si>
  <si>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</si>
  <si>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</si>
  <si>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</si>
  <si>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</si>
  <si>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</si>
  <si>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</si>
  <si>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</si>
  <si>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</si>
  <si>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</si>
  <si>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</si>
  <si>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</si>
  <si>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</si>
  <si>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</si>
  <si>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</si>
  <si>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</si>
  <si>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</si>
  <si>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</si>
  <si>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</si>
  <si>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</si>
  <si>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</si>
  <si>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</si>
  <si>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</si>
  <si>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</si>
  <si>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</si>
  <si>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</si>
  <si>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</si>
  <si>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</si>
  <si>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</si>
  <si>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</si>
  <si>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</si>
  <si>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</si>
  <si>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</si>
  <si>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</si>
  <si>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</si>
  <si>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</si>
  <si>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</si>
  <si>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</si>
  <si>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</si>
  <si>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</si>
  <si>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</si>
  <si>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</si>
  <si>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</si>
  <si>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</si>
  <si>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</si>
  <si>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</si>
  <si>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</si>
  <si>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</si>
  <si>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</si>
  <si>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</si>
  <si>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</si>
  <si>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</si>
  <si>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</si>
  <si>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</si>
  <si>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</si>
  <si>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</si>
  <si>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</si>
  <si>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</si>
  <si>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</si>
  <si>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</si>
  <si>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</si>
  <si>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</si>
  <si>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</si>
  <si>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</si>
  <si>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</si>
  <si>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</si>
  <si>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</si>
  <si>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</si>
  <si>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</si>
  <si>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</si>
  <si>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</si>
  <si>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</si>
  <si>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</si>
  <si>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</si>
  <si>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</si>
  <si>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</si>
  <si>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</si>
  <si>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</si>
  <si>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</si>
  <si>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</si>
  <si>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</si>
  <si>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</si>
  <si>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</si>
  <si>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</si>
  <si>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</si>
  <si>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</si>
  <si>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</si>
  <si>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</si>
  <si>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</si>
  <si>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</si>
  <si>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</si>
  <si>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</si>
  <si>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</si>
  <si>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</si>
  <si>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</si>
  <si>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</si>
  <si>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</si>
  <si>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</si>
  <si>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</si>
  <si>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</si>
  <si>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</si>
  <si>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</si>
  <si>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</si>
  <si>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</si>
  <si>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</si>
  <si>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</si>
  <si>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</si>
  <si>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</si>
  <si>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</si>
  <si>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</si>
  <si>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</si>
  <si>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</si>
  <si>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</si>
  <si>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</si>
  <si>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</si>
  <si>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</si>
  <si>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</si>
  <si>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</si>
  <si>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</si>
  <si>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</si>
  <si>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</si>
  <si>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</si>
  <si>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</si>
  <si>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</si>
  <si>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</si>
  <si>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</si>
  <si>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</si>
  <si>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</si>
  <si>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</si>
  <si>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</si>
  <si>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</si>
  <si>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</si>
  <si>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</si>
  <si>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</si>
  <si>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</si>
  <si>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</si>
  <si>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</si>
  <si>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</si>
  <si>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</si>
  <si>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</si>
  <si>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</si>
  <si>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</si>
  <si>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</si>
  <si>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</si>
  <si>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</si>
  <si>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</si>
  <si>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</si>
  <si>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</si>
  <si>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</si>
  <si>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</si>
  <si>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</si>
  <si>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</si>
  <si>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</si>
  <si>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</si>
  <si>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</si>
  <si>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</si>
  <si>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</si>
  <si>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</si>
  <si>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</si>
  <si>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</si>
  <si>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</si>
  <si>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</si>
  <si>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</si>
  <si>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</si>
  <si>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</si>
  <si>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</si>
  <si>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</si>
  <si>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</si>
  <si>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</si>
  <si>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</si>
  <si>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</si>
  <si>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</si>
  <si>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</si>
  <si>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</si>
  <si>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</si>
  <si>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</si>
  <si>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</si>
  <si>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</si>
  <si>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</si>
  <si>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</si>
  <si>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</si>
  <si>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</si>
  <si>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</si>
  <si>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</si>
  <si>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</si>
  <si>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</si>
  <si>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</si>
  <si>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</si>
  <si>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</si>
  <si>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</si>
  <si>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</si>
  <si>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</si>
  <si>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</si>
  <si>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</si>
  <si>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</si>
  <si>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</si>
  <si>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</si>
  <si>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</si>
  <si>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</si>
  <si>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</si>
  <si>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</si>
  <si>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</si>
  <si>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</si>
  <si>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</si>
  <si>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</si>
  <si>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</si>
  <si>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</si>
  <si>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</si>
  <si>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</si>
  <si>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</si>
  <si>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</si>
  <si>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</si>
  <si>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</si>
  <si>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</si>
  <si>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</si>
  <si>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</si>
  <si>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</si>
  <si>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</si>
  <si>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</si>
  <si>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</si>
  <si>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</si>
  <si>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</si>
  <si>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</si>
  <si>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</si>
  <si>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</si>
  <si>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</si>
  <si>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</si>
  <si>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</si>
  <si>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</si>
  <si>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</si>
  <si>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</si>
  <si>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</si>
  <si>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</si>
  <si>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</si>
  <si>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</si>
  <si>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</si>
  <si>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</si>
  <si>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</si>
  <si>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</si>
  <si>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</si>
  <si>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</si>
  <si>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</si>
  <si>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</si>
  <si>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</si>
  <si>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</si>
  <si>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</si>
  <si>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</si>
  <si>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</si>
  <si>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</si>
  <si>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</si>
  <si>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</si>
  <si>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</si>
  <si>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</si>
  <si>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</si>
  <si>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</si>
  <si>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</si>
  <si>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</si>
  <si>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</si>
  <si>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</si>
  <si>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</si>
  <si>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</si>
  <si>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</si>
  <si>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</si>
  <si>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</si>
  <si>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</si>
  <si>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</si>
  <si>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</si>
  <si>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</si>
  <si>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</si>
  <si>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</si>
  <si>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</si>
  <si>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</si>
  <si>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</si>
  <si>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</si>
  <si>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</si>
  <si>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</si>
  <si>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</si>
  <si>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</si>
  <si>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</si>
  <si>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</si>
  <si>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</si>
  <si>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</si>
  <si>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</si>
  <si>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</si>
  <si>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</si>
  <si>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</si>
  <si>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</si>
  <si>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</si>
  <si>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</si>
  <si>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</si>
  <si>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</si>
  <si>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</si>
  <si>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</si>
  <si>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</si>
  <si>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</si>
  <si>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</si>
  <si>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</si>
  <si>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</si>
  <si>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</si>
  <si>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</si>
  <si>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</si>
  <si>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</si>
  <si>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</si>
  <si>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</si>
  <si>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</si>
  <si>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</si>
  <si>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</si>
  <si>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</si>
  <si>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</si>
  <si>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</si>
  <si>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</si>
  <si>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</si>
  <si>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</si>
  <si>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</si>
  <si>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</si>
  <si>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</si>
  <si>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</si>
  <si>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</si>
  <si>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</si>
  <si>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</si>
  <si>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</si>
  <si>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</si>
  <si>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</si>
  <si>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</si>
  <si>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</si>
  <si>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</si>
  <si>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</si>
  <si>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</si>
  <si>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</si>
  <si>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</si>
  <si>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</si>
  <si>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</si>
  <si>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</si>
  <si>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</si>
  <si>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</si>
  <si>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</si>
  <si>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</si>
  <si>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</si>
  <si>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</si>
  <si>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</si>
  <si>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</si>
  <si>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</si>
  <si>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</si>
  <si>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</si>
  <si>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</si>
  <si>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</si>
  <si>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</si>
  <si>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</si>
  <si>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</si>
  <si>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</si>
  <si>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</si>
  <si>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</si>
  <si>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</si>
  <si>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</si>
  <si>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</si>
  <si>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</si>
  <si>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</si>
  <si>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</si>
  <si>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</si>
  <si>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</si>
  <si>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</si>
  <si>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</si>
  <si>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</si>
  <si>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</si>
  <si>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</si>
  <si>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</si>
  <si>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</si>
  <si>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</si>
  <si>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</si>
  <si>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</si>
  <si>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</si>
  <si>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</si>
  <si>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</si>
  <si>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</si>
  <si>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</si>
  <si>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</si>
  <si>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</si>
  <si>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</si>
  <si>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</si>
  <si>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</si>
  <si>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</si>
  <si>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</si>
  <si>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</si>
  <si>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</si>
  <si>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</si>
  <si>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</si>
  <si>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</si>
  <si>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</si>
  <si>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</si>
  <si>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</si>
  <si>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</si>
  <si>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</si>
  <si>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</si>
  <si>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</si>
  <si>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</si>
  <si>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</si>
  <si>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</si>
  <si>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</si>
  <si>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</si>
  <si>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</si>
  <si>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</si>
  <si>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</si>
  <si>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</si>
  <si>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</si>
  <si>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</si>
  <si>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</si>
  <si>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</si>
  <si>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</si>
  <si>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</si>
  <si>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</si>
  <si>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</si>
  <si>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</si>
  <si>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</si>
  <si>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</si>
  <si>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</si>
  <si>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</si>
  <si>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</si>
  <si>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</si>
  <si>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</si>
  <si>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</si>
  <si>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</si>
  <si>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</si>
  <si>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</si>
  <si>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</si>
  <si>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</si>
  <si>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</si>
  <si>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</si>
  <si>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</si>
  <si>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</si>
  <si>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</si>
  <si>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</si>
  <si>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</si>
  <si>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</si>
  <si>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</si>
  <si>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</si>
  <si>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</si>
  <si>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</si>
  <si>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</si>
  <si>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</si>
  <si>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</si>
  <si>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</si>
  <si>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</si>
  <si>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</si>
  <si>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</si>
  <si>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</si>
  <si>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</si>
  <si>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</si>
  <si>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</si>
  <si>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</si>
  <si>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</si>
  <si>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</si>
  <si>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</si>
  <si>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</si>
  <si>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</si>
  <si>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</si>
  <si>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</si>
  <si>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</si>
  <si>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</si>
  <si>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</si>
  <si>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</si>
  <si>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</si>
  <si>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</si>
  <si>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</si>
  <si>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</si>
  <si>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</si>
  <si>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</si>
  <si>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</si>
  <si>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</si>
  <si>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</si>
  <si>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</si>
  <si>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</si>
  <si>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</si>
  <si>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</si>
  <si>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</si>
  <si>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</si>
  <si>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</si>
  <si>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</si>
  <si>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</si>
  <si>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</si>
  <si>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</si>
  <si>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</si>
  <si>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</si>
  <si>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</si>
  <si>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</si>
  <si>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</si>
  <si>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</si>
  <si>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</si>
  <si>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</si>
  <si>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</si>
  <si>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</si>
  <si>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</si>
  <si>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</si>
  <si>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</si>
  <si>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</si>
  <si>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</si>
  <si>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</si>
  <si>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</si>
  <si>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</si>
  <si>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</si>
  <si>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</si>
  <si>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</si>
  <si>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</si>
  <si>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</si>
  <si>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</si>
  <si>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</si>
  <si>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</si>
  <si>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</si>
  <si>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</si>
  <si>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</si>
  <si>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</si>
  <si>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</si>
  <si>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</si>
  <si>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</si>
  <si>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</si>
  <si>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</si>
  <si>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</si>
  <si>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</si>
  <si>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</si>
  <si>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</si>
  <si>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</si>
  <si>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</si>
  <si>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</si>
  <si>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</si>
  <si>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</si>
  <si>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</si>
  <si>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</si>
  <si>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</si>
  <si>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</si>
  <si>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</si>
  <si>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</si>
  <si>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</si>
  <si>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</si>
  <si>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</si>
  <si>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</si>
  <si>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</si>
  <si>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</si>
  <si>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</si>
  <si>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</si>
  <si>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</si>
  <si>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</si>
  <si>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</si>
  <si>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</si>
  <si>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</si>
  <si>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</si>
  <si>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</si>
  <si>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</si>
  <si>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</si>
  <si>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</si>
  <si>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</si>
  <si>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</si>
  <si>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</si>
  <si>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</si>
  <si>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</si>
  <si>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</si>
  <si>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</si>
  <si>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</si>
  <si>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</si>
  <si>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</si>
  <si>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</si>
  <si>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</si>
  <si>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</si>
  <si>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</si>
  <si>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</si>
  <si>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</si>
  <si>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</si>
  <si>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</si>
  <si>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</si>
  <si>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</si>
  <si>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</si>
  <si>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</si>
  <si>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</si>
  <si>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</si>
  <si>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</si>
  <si>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</si>
  <si>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</si>
  <si>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</si>
  <si>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</si>
  <si>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</si>
  <si>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</si>
  <si>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</si>
  <si>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</si>
  <si>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</si>
  <si>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</si>
  <si>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</si>
  <si>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</si>
  <si>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</si>
  <si>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</si>
  <si>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</si>
  <si>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</si>
  <si>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</si>
  <si>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</si>
  <si>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</si>
  <si>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</si>
  <si>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</si>
  <si>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</si>
  <si>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</si>
  <si>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</si>
  <si>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</si>
  <si>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</si>
  <si>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</si>
  <si>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</si>
  <si>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</si>
  <si>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</si>
  <si>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</si>
  <si>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</si>
  <si>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</si>
  <si>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</si>
  <si>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</si>
  <si>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</si>
  <si>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</si>
  <si>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</si>
  <si>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</si>
  <si>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</si>
  <si>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</si>
  <si>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</si>
  <si>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</si>
  <si>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</si>
  <si>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</si>
  <si>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</si>
  <si>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</si>
  <si>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</si>
  <si>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</si>
  <si>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</si>
  <si>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</si>
  <si>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</si>
  <si>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</si>
  <si>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</si>
  <si>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</si>
  <si>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</si>
  <si>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</si>
  <si>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</si>
  <si>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</si>
  <si>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</si>
  <si>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</si>
  <si>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</si>
  <si>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</si>
  <si>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</si>
  <si>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</si>
  <si>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</si>
  <si>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</si>
  <si>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</si>
  <si>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</si>
  <si>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</si>
  <si>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</si>
  <si>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</si>
  <si>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</si>
  <si>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</si>
  <si>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</si>
  <si>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</si>
  <si>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</si>
  <si>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</si>
  <si>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</si>
  <si>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</si>
  <si>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</si>
  <si>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</si>
  <si>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</si>
  <si>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</si>
  <si>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</si>
  <si>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</si>
  <si>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</si>
  <si>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</si>
  <si>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</si>
  <si>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</si>
  <si>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</si>
  <si>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</si>
  <si>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</si>
  <si>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</si>
  <si>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</si>
  <si>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</si>
  <si>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</si>
  <si>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</si>
  <si>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</si>
  <si>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</si>
  <si>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</si>
  <si>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</si>
  <si>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</si>
  <si>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</si>
  <si>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</si>
  <si>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</si>
  <si>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</si>
  <si>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</si>
  <si>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</si>
  <si>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</si>
  <si>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</si>
  <si>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</si>
  <si>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</si>
  <si>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</si>
  <si>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</si>
  <si>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</si>
  <si>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</si>
  <si>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</si>
  <si>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</si>
  <si>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</si>
  <si>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</si>
  <si>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</si>
  <si>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</si>
  <si>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</si>
  <si>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</si>
  <si>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</si>
  <si>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</si>
  <si>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</si>
  <si>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</si>
  <si>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</si>
  <si>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</si>
  <si>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</si>
  <si>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</si>
  <si>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</si>
  <si>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</si>
  <si>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</si>
  <si>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</si>
  <si>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</si>
  <si>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</si>
  <si>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</si>
  <si>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</si>
  <si>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</si>
  <si>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</si>
  <si>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</si>
  <si>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</si>
  <si>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</si>
  <si>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</si>
  <si>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</si>
  <si>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</si>
  <si>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</si>
  <si>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</si>
  <si>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</si>
  <si>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</si>
  <si>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</si>
  <si>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</si>
  <si>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</si>
  <si>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</si>
  <si>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</si>
  <si>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</si>
  <si>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</si>
  <si>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</si>
  <si>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</si>
  <si>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</si>
  <si>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</si>
  <si>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</si>
  <si>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</si>
  <si>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</si>
  <si>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</si>
  <si>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</si>
  <si>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</si>
  <si>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</si>
  <si>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</si>
  <si>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</si>
  <si>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</si>
  <si>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</si>
  <si>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</si>
  <si>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</si>
  <si>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</si>
  <si>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</si>
  <si>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</si>
  <si>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</si>
  <si>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</si>
  <si>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</si>
  <si>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</si>
  <si>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</si>
  <si>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</si>
  <si>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</si>
  <si>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</si>
  <si>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</si>
  <si>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</si>
  <si>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</si>
  <si>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</si>
  <si>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</si>
  <si>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</si>
  <si>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</si>
  <si>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</si>
  <si>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</si>
  <si>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</si>
  <si>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</si>
  <si>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</si>
  <si>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</si>
  <si>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</si>
  <si>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</si>
  <si>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</si>
  <si>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</si>
  <si>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</si>
  <si>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</si>
  <si>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</si>
  <si>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</si>
  <si>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</si>
  <si>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</si>
  <si>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</si>
  <si>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</si>
  <si>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</si>
  <si>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</si>
  <si>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</si>
  <si>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</si>
  <si>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</si>
  <si>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</si>
  <si>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</si>
  <si>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</si>
  <si>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</si>
  <si>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</si>
  <si>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</si>
  <si>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</si>
  <si>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</si>
  <si>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</si>
  <si>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</si>
  <si>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</si>
  <si>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</si>
  <si>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</si>
  <si>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</si>
  <si>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</si>
  <si>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</si>
  <si>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</si>
  <si>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</si>
  <si>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</si>
  <si>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</si>
  <si>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</si>
  <si>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</si>
  <si>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</si>
  <si>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</si>
  <si>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</si>
  <si>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</si>
  <si>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</si>
  <si>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</si>
  <si>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</si>
  <si>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</si>
  <si>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</si>
  <si>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</si>
  <si>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</si>
  <si>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</si>
  <si>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</si>
  <si>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</si>
  <si>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</si>
  <si>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</si>
  <si>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</si>
  <si>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</si>
  <si>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</si>
  <si>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</si>
  <si>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</si>
  <si>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</si>
  <si>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</si>
  <si>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</si>
  <si>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</si>
  <si>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</si>
  <si>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</si>
  <si>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</si>
  <si>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</si>
  <si>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</si>
  <si>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</si>
  <si>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</si>
  <si>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</si>
  <si>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</si>
  <si>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</si>
  <si>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</si>
  <si>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</si>
  <si>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</si>
  <si>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</si>
  <si>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</si>
  <si>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</si>
  <si>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</si>
  <si>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</si>
  <si>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</si>
  <si>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</si>
  <si>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</si>
  <si>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</si>
  <si>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</si>
  <si>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</si>
  <si>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</si>
  <si>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</si>
  <si>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</si>
  <si>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</si>
  <si>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</si>
  <si>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</si>
  <si>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</si>
  <si>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</si>
  <si>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</si>
  <si>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</si>
  <si>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</si>
  <si>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</si>
  <si>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</si>
  <si>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</si>
  <si>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</si>
  <si>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</si>
  <si>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</si>
  <si>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</si>
  <si>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</si>
  <si>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</si>
  <si>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</si>
  <si>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</si>
  <si>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</si>
  <si>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</si>
  <si>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</si>
  <si>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</si>
  <si>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</si>
  <si>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</si>
  <si>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</si>
  <si>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</si>
  <si>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</si>
  <si>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</si>
  <si>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</si>
  <si>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</si>
  <si>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</si>
  <si>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</si>
  <si>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</si>
  <si>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</si>
  <si>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</si>
  <si>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</si>
  <si>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</si>
  <si>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</si>
  <si>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</si>
  <si>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</si>
  <si>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</si>
  <si>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</si>
  <si>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</si>
  <si>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</si>
  <si>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</si>
  <si>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</si>
  <si>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</si>
  <si>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</si>
  <si>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</si>
  <si>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</si>
  <si>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</si>
  <si>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</si>
  <si>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</si>
  <si>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</si>
  <si>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</si>
  <si>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</si>
  <si>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</si>
  <si>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</si>
  <si>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</si>
  <si>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</si>
  <si>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</si>
  <si>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</si>
  <si>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</si>
  <si>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</si>
  <si>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</si>
  <si>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</si>
  <si>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</si>
  <si>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</si>
  <si>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</si>
  <si>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</si>
  <si>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</si>
  <si>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</si>
  <si>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</si>
  <si>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</si>
  <si>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</si>
  <si>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</si>
  <si>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</si>
  <si>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</si>
  <si>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</si>
  <si>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</si>
  <si>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</si>
  <si>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</si>
  <si>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</si>
  <si>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</si>
  <si>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</si>
  <si>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</si>
  <si>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</si>
  <si>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</si>
  <si>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</si>
  <si>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</si>
  <si>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</si>
  <si>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</si>
  <si>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</si>
  <si>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</si>
  <si>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</si>
  <si>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</si>
  <si>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</si>
  <si>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</si>
  <si>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</si>
  <si>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</si>
  <si>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</si>
  <si>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</si>
  <si>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</si>
  <si>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</si>
  <si>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</si>
  <si>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</si>
  <si>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</si>
  <si>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</si>
  <si>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</si>
  <si>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</si>
  <si>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</si>
  <si>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</si>
  <si>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</si>
  <si>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</si>
  <si>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</si>
  <si>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</si>
  <si>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</si>
  <si>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</si>
  <si>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</si>
  <si>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</si>
  <si>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</si>
  <si>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</si>
  <si>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</si>
  <si>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</si>
  <si>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</si>
  <si>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</si>
  <si>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</si>
  <si>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</si>
  <si>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</si>
  <si>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</si>
  <si>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</si>
  <si>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</si>
  <si>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</si>
  <si>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</si>
  <si>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</si>
  <si>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</si>
  <si>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</si>
  <si>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</si>
  <si>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</si>
  <si>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</si>
  <si>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</si>
  <si>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</si>
  <si>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</si>
  <si>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</si>
  <si>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</si>
  <si>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</si>
  <si>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</si>
  <si>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</si>
  <si>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</si>
  <si>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</si>
  <si>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</si>
  <si>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</si>
  <si>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</si>
  <si>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</si>
  <si>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</si>
  <si>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</si>
  <si>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</si>
  <si>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</si>
  <si>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</si>
  <si>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</si>
  <si>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</si>
  <si>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</si>
  <si>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</si>
  <si>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</si>
  <si>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</si>
  <si>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</si>
  <si>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</si>
  <si>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</si>
  <si>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</si>
  <si>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</si>
  <si>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</si>
  <si>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</si>
  <si>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</si>
  <si>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</si>
  <si>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</si>
  <si>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</si>
  <si>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</si>
  <si>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</si>
  <si>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</si>
  <si>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</si>
  <si>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</si>
  <si>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</si>
  <si>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</si>
  <si>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</si>
  <si>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</si>
  <si>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</si>
  <si>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</si>
  <si>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</si>
  <si>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</si>
  <si>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</si>
  <si>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</si>
  <si>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</si>
  <si>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</si>
  <si>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</si>
  <si>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</si>
  <si>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</si>
  <si>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</si>
  <si>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</si>
  <si>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</si>
  <si>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</si>
  <si>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</si>
  <si>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</si>
  <si>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</si>
  <si>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</si>
  <si>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</si>
  <si>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</si>
  <si>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</si>
  <si>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</si>
  <si>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</si>
  <si>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</si>
  <si>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</si>
  <si>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</si>
  <si>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</si>
  <si>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</si>
  <si>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</si>
  <si>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</si>
  <si>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</si>
  <si>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</si>
  <si>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</si>
  <si>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</si>
  <si>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</si>
  <si>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</si>
  <si>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</si>
  <si>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</si>
  <si>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</si>
  <si>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</si>
  <si>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</si>
  <si>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</si>
  <si>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</si>
  <si>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</si>
  <si>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</si>
  <si>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</si>
  <si>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</si>
  <si>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</si>
  <si>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</si>
  <si>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</si>
  <si>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</si>
  <si>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</si>
  <si>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</si>
  <si>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</si>
  <si>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</si>
  <si>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</si>
  <si>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</si>
  <si>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</si>
  <si>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</si>
  <si>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</si>
  <si>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</si>
  <si>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</si>
  <si>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</si>
  <si>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</si>
  <si>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</si>
  <si>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</si>
  <si>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</si>
  <si>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</si>
  <si>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</si>
  <si>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</si>
  <si>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</si>
  <si>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</si>
  <si>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</si>
  <si>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</si>
  <si>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</si>
  <si>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</si>
  <si>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</si>
  <si>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</si>
  <si>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</si>
  <si>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</si>
  <si>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</si>
  <si>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</si>
  <si>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</si>
  <si>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</si>
  <si>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</si>
  <si>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</si>
  <si>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</si>
  <si>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</si>
  <si>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</si>
  <si>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</si>
  <si>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</si>
  <si>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</si>
  <si>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</si>
  <si>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</si>
  <si>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</si>
  <si>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</si>
  <si>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</si>
  <si>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</si>
  <si>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</si>
  <si>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</si>
  <si>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</si>
  <si>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</si>
  <si>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</si>
  <si>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</si>
  <si>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</si>
  <si>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</si>
  <si>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</si>
  <si>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</si>
  <si>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</si>
  <si>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</si>
  <si>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</si>
  <si>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</si>
  <si>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</si>
  <si>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</si>
  <si>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</si>
  <si>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</si>
  <si>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</si>
  <si>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</si>
  <si>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</si>
  <si>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</si>
  <si>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</si>
  <si>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</si>
  <si>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</si>
  <si>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</si>
  <si>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</si>
  <si>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</si>
  <si>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</si>
  <si>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</si>
  <si>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</si>
  <si>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</si>
  <si>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</si>
  <si>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</si>
  <si>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</si>
  <si>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</si>
  <si>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</si>
  <si>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</si>
  <si>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</si>
  <si>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</si>
  <si>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</si>
  <si>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</si>
  <si>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</si>
  <si>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</si>
  <si>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</si>
  <si>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</si>
  <si>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</si>
  <si>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</si>
  <si>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</si>
  <si>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</si>
  <si>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</si>
  <si>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</si>
  <si>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</si>
  <si>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</si>
  <si>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</si>
  <si>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</si>
  <si>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</si>
  <si>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</si>
  <si>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</si>
  <si>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</si>
  <si>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</si>
  <si>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</si>
  <si>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</si>
  <si>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</si>
  <si>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</si>
  <si>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</si>
  <si>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</si>
  <si>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</si>
  <si>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</si>
  <si>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</si>
  <si>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</si>
  <si>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</si>
  <si>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</si>
  <si>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</si>
  <si>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</si>
  <si>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</si>
  <si>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</si>
  <si>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</si>
  <si>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</si>
  <si>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</si>
  <si>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</si>
  <si>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</si>
  <si>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</si>
  <si>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</si>
  <si>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</si>
  <si>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</si>
  <si>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</si>
  <si>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</si>
  <si>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</si>
  <si>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</si>
  <si>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</si>
  <si>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</si>
  <si>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</si>
  <si>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</si>
  <si>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</si>
  <si>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</si>
  <si>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</si>
  <si>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</si>
  <si>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</si>
  <si>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</si>
  <si>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</si>
  <si>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</si>
  <si>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</si>
  <si>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</si>
  <si>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</si>
  <si>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</si>
  <si>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</si>
  <si>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</si>
  <si>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</si>
  <si>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</si>
  <si>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</si>
  <si>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</si>
  <si>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</si>
  <si>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</si>
  <si>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</si>
  <si>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</si>
  <si>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</si>
  <si>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</si>
  <si>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</si>
  <si>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</si>
  <si>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</si>
  <si>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</si>
  <si>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</si>
  <si>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</si>
  <si>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</si>
  <si>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</si>
  <si>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</si>
  <si>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</si>
  <si>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</si>
  <si>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</si>
  <si>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</si>
  <si>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</si>
  <si>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</si>
  <si>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</si>
  <si>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</si>
  <si>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</si>
  <si>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</si>
  <si>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</si>
  <si>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</si>
  <si>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</si>
  <si>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</si>
  <si>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</si>
  <si>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</si>
  <si>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</si>
  <si>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</si>
  <si>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</si>
  <si>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</si>
  <si>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</si>
  <si>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</si>
  <si>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</si>
  <si>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</si>
  <si>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</si>
  <si>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</si>
  <si>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</si>
  <si>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</si>
  <si>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</si>
  <si>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</si>
  <si>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</si>
  <si>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</si>
  <si>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</si>
  <si>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</si>
  <si>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</si>
  <si>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</si>
  <si>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</si>
  <si>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</si>
  <si>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</si>
  <si>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</si>
  <si>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</si>
  <si>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</si>
  <si>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</si>
  <si>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</si>
  <si>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</si>
  <si>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</si>
  <si>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</si>
  <si>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</si>
  <si>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</si>
  <si>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</si>
  <si>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</si>
  <si>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</si>
  <si>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</si>
  <si>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</si>
  <si>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</si>
  <si>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</si>
  <si>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</si>
  <si>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</si>
  <si>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</si>
  <si>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</si>
  <si>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</si>
  <si>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</si>
  <si>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</si>
  <si>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</si>
  <si>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</si>
  <si>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</si>
  <si>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</si>
  <si>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</si>
  <si>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</si>
  <si>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</si>
  <si>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</si>
  <si>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</si>
  <si>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</si>
  <si>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</si>
  <si>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</si>
  <si>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</si>
  <si>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</si>
  <si>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</si>
  <si>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</si>
  <si>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</si>
  <si>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</si>
  <si>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</si>
  <si>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</si>
  <si>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</si>
  <si>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</si>
  <si>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</si>
  <si>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</si>
  <si>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</si>
  <si>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</si>
  <si>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</si>
  <si>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</si>
  <si>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</si>
  <si>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</si>
  <si>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</si>
  <si>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</si>
  <si>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</si>
  <si>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</si>
  <si>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</si>
  <si>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</si>
  <si>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</si>
  <si>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</si>
  <si>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</si>
  <si>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</si>
  <si>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</si>
  <si>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</si>
  <si>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</si>
  <si>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</si>
  <si>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</si>
  <si>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</si>
  <si>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</si>
  <si>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</si>
  <si>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</si>
  <si>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</si>
  <si>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</si>
  <si>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</si>
  <si>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</si>
  <si>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</si>
  <si>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</si>
  <si>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</si>
  <si>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</si>
  <si>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</si>
  <si>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</si>
  <si>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</si>
  <si>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</si>
  <si>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</si>
  <si>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</si>
  <si>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</si>
  <si>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</si>
  <si>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</si>
  <si>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</si>
  <si>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</si>
  <si>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</si>
  <si>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</si>
  <si>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</si>
  <si>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</si>
  <si>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</si>
  <si>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</si>
  <si>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</si>
  <si>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</si>
  <si>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</si>
  <si>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</si>
  <si>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</si>
  <si>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</si>
  <si>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</si>
  <si>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</si>
  <si>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</si>
  <si>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</si>
  <si>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</si>
  <si>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</si>
  <si>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</si>
  <si>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</si>
  <si>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</si>
  <si>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</si>
  <si>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</si>
  <si>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</si>
  <si>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</si>
  <si>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</si>
  <si>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</si>
  <si>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</si>
  <si>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</si>
  <si>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</si>
  <si>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</si>
  <si>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</si>
  <si>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</si>
  <si>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</si>
  <si>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</si>
  <si>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</si>
  <si>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</si>
  <si>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</si>
  <si>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</si>
  <si>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</si>
  <si>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</si>
  <si>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</si>
  <si>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</si>
  <si>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</si>
  <si>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</si>
  <si>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</si>
  <si>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</si>
  <si>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</si>
  <si>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</si>
  <si>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</si>
  <si>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</si>
  <si>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</si>
  <si>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</si>
  <si>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</si>
  <si>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</si>
  <si>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</si>
  <si>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</si>
  <si>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</si>
  <si>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</si>
  <si>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</si>
  <si>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</si>
  <si>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</si>
  <si>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</si>
  <si>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</si>
  <si>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</si>
  <si>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</si>
  <si>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</si>
  <si>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</si>
  <si>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</si>
  <si>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</si>
  <si>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</si>
  <si>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</si>
  <si>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</si>
  <si>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</si>
  <si>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</si>
  <si>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</si>
  <si>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</si>
  <si>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</si>
  <si>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</si>
  <si>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</si>
  <si>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</si>
  <si>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</si>
  <si>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</si>
  <si>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</si>
  <si>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</si>
  <si>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</si>
  <si>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</si>
  <si>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</si>
  <si>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</si>
  <si>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</si>
  <si>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</si>
  <si>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</si>
  <si>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</si>
  <si>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</si>
  <si>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</si>
  <si>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</si>
  <si>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</si>
  <si>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</si>
  <si>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</si>
  <si>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</si>
  <si>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</si>
  <si>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</si>
  <si>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</si>
  <si>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</si>
  <si>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</si>
  <si>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</si>
  <si>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</si>
  <si>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</si>
  <si>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</si>
  <si>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</si>
  <si>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</si>
  <si>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</si>
  <si>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</si>
  <si>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</si>
  <si>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</si>
  <si>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</si>
  <si>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</si>
  <si>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</si>
  <si>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</si>
  <si>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</si>
  <si>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</si>
  <si>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</si>
  <si>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</si>
  <si>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</si>
  <si>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</si>
  <si>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</si>
  <si>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</si>
  <si>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</si>
  <si>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</si>
  <si>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</si>
  <si>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</si>
  <si>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</si>
  <si>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</si>
  <si>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</si>
  <si>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</si>
  <si>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</si>
  <si>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</si>
  <si>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</si>
  <si>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</si>
  <si>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</si>
  <si>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</si>
  <si>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</si>
  <si>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</si>
  <si>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</si>
  <si>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</si>
  <si>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</si>
  <si>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</si>
  <si>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</si>
  <si>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</si>
  <si>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</si>
  <si>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</si>
  <si>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</si>
  <si>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</si>
  <si>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</si>
  <si>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</si>
  <si>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</si>
  <si>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</si>
  <si>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</si>
  <si>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</si>
  <si>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</si>
  <si>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</si>
  <si>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</si>
  <si>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</si>
  <si>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</si>
  <si>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</si>
  <si>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</si>
  <si>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</si>
  <si>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</si>
  <si>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</si>
  <si>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</si>
  <si>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</si>
  <si>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</si>
  <si>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</si>
  <si>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</si>
  <si>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</si>
  <si>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</si>
  <si>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</si>
  <si>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</si>
  <si>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</si>
  <si>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</si>
  <si>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</si>
  <si>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</si>
  <si>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</si>
  <si>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</si>
  <si>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</si>
  <si>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</si>
  <si>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</si>
  <si>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</si>
  <si>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</si>
  <si>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</si>
  <si>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</si>
  <si>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</si>
  <si>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</si>
  <si>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</si>
  <si>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</si>
  <si>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</si>
  <si>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</si>
  <si>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</si>
  <si>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</si>
  <si>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</si>
  <si>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</si>
  <si>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</si>
  <si>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</si>
  <si>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</si>
  <si>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</si>
  <si>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</si>
  <si>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</si>
  <si>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</si>
  <si>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</si>
  <si>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</si>
  <si>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</si>
  <si>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</si>
  <si>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</si>
  <si>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</si>
  <si>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</si>
  <si>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</si>
  <si>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</si>
  <si>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</si>
  <si>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</si>
  <si>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</si>
  <si>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</si>
  <si>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</si>
  <si>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</si>
  <si>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</si>
  <si>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</si>
  <si>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</si>
  <si>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</si>
  <si>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</si>
  <si>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</si>
  <si>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</si>
  <si>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</si>
  <si>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</si>
  <si>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</si>
  <si>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</si>
  <si>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</si>
  <si>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</si>
  <si>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</si>
  <si>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</si>
  <si>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</si>
  <si>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</si>
  <si>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</si>
  <si>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</si>
  <si>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</si>
  <si>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</si>
  <si>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</si>
  <si>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</si>
  <si>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</si>
  <si>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</si>
  <si>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</si>
  <si>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</si>
  <si>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</si>
  <si>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</si>
  <si>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</si>
  <si>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</si>
  <si>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</si>
  <si>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</si>
  <si>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</si>
  <si>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</si>
  <si>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</si>
  <si>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</si>
  <si>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</si>
  <si>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</si>
  <si>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</si>
  <si>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</si>
  <si>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</si>
  <si>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</si>
  <si>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</si>
  <si>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</si>
  <si>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</si>
  <si>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</si>
  <si>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</si>
  <si>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</si>
  <si>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</si>
  <si>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</si>
  <si>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</si>
  <si>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</si>
  <si>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</si>
  <si>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</si>
  <si>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</si>
  <si>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</si>
  <si>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</si>
  <si>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</si>
  <si>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</si>
  <si>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</si>
  <si>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</si>
  <si>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</si>
  <si>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</si>
  <si>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</si>
  <si>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</si>
  <si>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</si>
  <si>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</si>
  <si>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</si>
  <si>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</si>
  <si>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</si>
  <si>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</si>
  <si>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</si>
  <si>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</si>
  <si>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</si>
  <si>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</si>
  <si>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</si>
  <si>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</si>
  <si>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</si>
  <si>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</si>
  <si>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</si>
  <si>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</si>
  <si>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</si>
  <si>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</si>
  <si>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</si>
  <si>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</si>
  <si>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</si>
  <si>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</si>
  <si>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</si>
  <si>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</si>
  <si>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</si>
  <si>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</si>
  <si>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</si>
  <si>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</si>
  <si>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</si>
  <si>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</si>
  <si>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</si>
  <si>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</si>
  <si>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</si>
  <si>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</si>
  <si>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</si>
  <si>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</si>
  <si>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</si>
  <si>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</si>
  <si>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</si>
  <si>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</si>
  <si>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</si>
  <si>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</si>
  <si>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</si>
  <si>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</si>
  <si>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</si>
  <si>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</si>
  <si>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</si>
  <si>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</si>
  <si>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</si>
  <si>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</si>
  <si>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</si>
  <si>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</si>
  <si>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</si>
  <si>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</si>
  <si>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</si>
  <si>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</si>
  <si>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</si>
  <si>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</si>
  <si>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</si>
  <si>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</si>
  <si>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</si>
  <si>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</si>
  <si>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</si>
  <si>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</si>
  <si>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</si>
  <si>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</si>
  <si>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</si>
  <si>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</si>
  <si>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</si>
  <si>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</si>
  <si>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</si>
  <si>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</si>
  <si>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</si>
  <si>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</si>
  <si>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</si>
  <si>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</si>
  <si>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</si>
  <si>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</si>
  <si>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</si>
  <si>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</si>
  <si>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</si>
  <si>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</si>
  <si>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</si>
  <si>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</si>
  <si>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</si>
  <si>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</si>
  <si>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</si>
  <si>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</si>
  <si>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</si>
  <si>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</si>
  <si>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</si>
  <si>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</si>
  <si>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</si>
  <si>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</si>
  <si>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</si>
  <si>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</si>
  <si>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</si>
  <si>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</si>
  <si>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</si>
  <si>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</si>
  <si>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</si>
  <si>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</si>
  <si>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</si>
  <si>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</si>
  <si>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</si>
  <si>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</si>
  <si>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</si>
  <si>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</si>
  <si>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</si>
  <si>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</si>
  <si>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</si>
  <si>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</si>
  <si>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</si>
  <si>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</si>
  <si>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</si>
  <si>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</si>
  <si>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</si>
  <si>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</si>
  <si>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</si>
  <si>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</si>
  <si>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</si>
  <si>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</si>
  <si>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</si>
  <si>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</si>
  <si>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</si>
  <si>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</si>
  <si>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</si>
  <si>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</si>
  <si>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</si>
  <si>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</si>
  <si>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</si>
  <si>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</si>
  <si>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</si>
  <si>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</si>
  <si>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</si>
  <si>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</si>
  <si>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</si>
  <si>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</si>
  <si>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</si>
  <si>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</si>
  <si>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</si>
  <si>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</si>
  <si>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</si>
  <si>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</si>
  <si>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</si>
  <si>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</si>
  <si>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</si>
  <si>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</si>
  <si>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</si>
  <si>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</si>
  <si>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</si>
  <si>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</si>
  <si>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</si>
  <si>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</si>
  <si>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</si>
  <si>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</si>
  <si>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</si>
  <si>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</si>
  <si>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</si>
  <si>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</si>
  <si>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</si>
  <si>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</si>
  <si>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</si>
  <si>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</si>
  <si>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</si>
  <si>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</si>
  <si>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</si>
  <si>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</si>
  <si>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</si>
  <si>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</si>
  <si>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</si>
  <si>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</si>
  <si>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</si>
  <si>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</si>
  <si>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</si>
  <si>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</si>
  <si>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</si>
  <si>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</si>
  <si>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</si>
  <si>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</si>
  <si>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</si>
  <si>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</si>
  <si>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</si>
  <si>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</si>
  <si>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</si>
  <si>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</si>
  <si>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</si>
  <si>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</si>
  <si>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</si>
  <si>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</si>
  <si>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</si>
  <si>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</si>
  <si>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</si>
  <si>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</si>
  <si>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</si>
  <si>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</si>
  <si>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</si>
  <si>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</si>
  <si>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</si>
  <si>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</si>
  <si>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</si>
  <si>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</si>
  <si>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</si>
  <si>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</si>
  <si>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</si>
  <si>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</si>
  <si>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</si>
  <si>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</si>
  <si>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</si>
  <si>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</si>
  <si>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</si>
  <si>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</si>
  <si>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</si>
  <si>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</si>
  <si>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</si>
  <si>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</si>
  <si>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</si>
  <si>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</si>
  <si>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</si>
  <si>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</si>
  <si>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</si>
  <si>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</si>
  <si>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</si>
  <si>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</si>
  <si>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</si>
  <si>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</si>
  <si>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</si>
  <si>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</si>
  <si>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</si>
  <si>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</si>
  <si>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</si>
  <si>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</si>
  <si>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</si>
  <si>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</si>
  <si>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</si>
  <si>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</si>
  <si>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</si>
  <si>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</si>
  <si>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</si>
  <si>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</si>
  <si>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</si>
  <si>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</si>
  <si>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</si>
  <si>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</si>
  <si>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</si>
  <si>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</si>
  <si>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</si>
  <si>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</si>
  <si>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</si>
  <si>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</si>
  <si>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</si>
  <si>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</si>
  <si>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</si>
  <si>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</si>
  <si>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</si>
  <si>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</si>
  <si>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</si>
  <si>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</si>
  <si>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</si>
  <si>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</si>
  <si>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</si>
  <si>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</si>
  <si>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</si>
  <si>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</si>
  <si>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</si>
  <si>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</si>
  <si>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</si>
  <si>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</si>
  <si>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</si>
  <si>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</si>
  <si>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</si>
  <si>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</si>
  <si>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</si>
  <si>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</si>
  <si>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</si>
  <si>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</si>
  <si>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</si>
  <si>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</si>
  <si>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</si>
  <si>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</si>
  <si>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</si>
  <si>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</si>
  <si>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</si>
  <si>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</si>
  <si>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</si>
  <si>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</si>
  <si>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</si>
  <si>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</si>
  <si>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</si>
  <si>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</si>
  <si>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</si>
  <si>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</si>
  <si>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</si>
  <si>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</si>
  <si>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</si>
  <si>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</si>
  <si>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</si>
  <si>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</si>
  <si>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</si>
  <si>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</si>
  <si>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</si>
  <si>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</si>
  <si>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</si>
  <si>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</si>
  <si>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</si>
  <si>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</si>
  <si>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</si>
  <si>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</si>
  <si>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</si>
  <si>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</si>
  <si>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</si>
  <si>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</si>
  <si>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</si>
  <si>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</si>
  <si>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</si>
  <si>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</si>
  <si>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</si>
  <si>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</si>
  <si>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</si>
  <si>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</si>
  <si>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</si>
  <si>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</si>
  <si>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</si>
  <si>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</si>
  <si>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</si>
  <si>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</si>
  <si>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</si>
  <si>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</si>
  <si>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</si>
  <si>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</si>
  <si>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</si>
  <si>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</si>
  <si>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</si>
  <si>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</si>
  <si>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</si>
  <si>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</si>
  <si>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</si>
  <si>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</si>
  <si>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</si>
  <si>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</si>
  <si>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</si>
  <si>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</si>
  <si>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</si>
  <si>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</si>
  <si>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</si>
  <si>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</si>
  <si>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</si>
  <si>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</si>
  <si>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</si>
  <si>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</si>
  <si>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</si>
  <si>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</si>
  <si>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</si>
  <si>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</si>
  <si>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</si>
  <si>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</si>
  <si>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</si>
  <si>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</si>
  <si>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</si>
  <si>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</si>
  <si>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</si>
  <si>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</si>
  <si>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</si>
  <si>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</si>
  <si>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</si>
  <si>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</si>
  <si>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</si>
  <si>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</si>
  <si>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</si>
  <si>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</si>
  <si>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</si>
  <si>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</si>
  <si>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</si>
  <si>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</si>
  <si>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</si>
  <si>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</si>
  <si>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</si>
  <si>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</si>
  <si>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</si>
  <si>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</si>
  <si>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</si>
  <si>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</si>
  <si>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</si>
  <si>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</si>
  <si>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</si>
  <si>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</si>
  <si>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</si>
  <si>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</si>
  <si>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</si>
  <si>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</si>
  <si>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</si>
  <si>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</si>
  <si>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</si>
  <si>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</si>
  <si>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</si>
  <si>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</si>
  <si>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</si>
  <si>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</si>
  <si>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</si>
  <si>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</si>
  <si>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</si>
  <si>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</si>
  <si>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</si>
  <si>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</si>
  <si>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</si>
  <si>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</si>
  <si>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</si>
  <si>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</si>
  <si>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</si>
  <si>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</si>
  <si>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</si>
  <si>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</si>
  <si>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</si>
  <si>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</si>
  <si>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</si>
  <si>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</si>
  <si>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</si>
  <si>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</si>
  <si>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</si>
  <si>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</si>
  <si>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</si>
  <si>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</si>
  <si>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</si>
  <si>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</si>
  <si>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</si>
  <si>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</si>
  <si>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</si>
  <si>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</si>
  <si>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</si>
  <si>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</si>
  <si>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</si>
  <si>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</si>
  <si>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</si>
  <si>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</si>
  <si>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</si>
  <si>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</si>
  <si>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</si>
  <si>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</si>
  <si>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</si>
  <si>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</si>
  <si>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</si>
  <si>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</si>
  <si>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</si>
  <si>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</si>
  <si>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</si>
  <si>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</si>
  <si>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</si>
  <si>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</si>
  <si>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</si>
  <si>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</si>
  <si>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</si>
  <si>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</si>
  <si>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</si>
  <si>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</si>
  <si>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</si>
  <si>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</si>
  <si>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</si>
  <si>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</si>
  <si>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</si>
  <si>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</si>
  <si>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</si>
  <si>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</si>
  <si>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</si>
  <si>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</si>
  <si>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</si>
  <si>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</si>
  <si>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</si>
  <si>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</si>
  <si>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</si>
  <si>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</si>
  <si>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</si>
  <si>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</si>
  <si>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</si>
  <si>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</si>
  <si>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</si>
  <si>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</si>
  <si>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</si>
  <si>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</si>
  <si>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</si>
  <si>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</si>
  <si>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</si>
  <si>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</si>
  <si>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</si>
  <si>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</si>
  <si>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</si>
  <si>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</si>
  <si>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</si>
  <si>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</si>
  <si>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</si>
  <si>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</si>
  <si>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</si>
  <si>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</si>
  <si>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</si>
  <si>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</si>
  <si>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</si>
  <si>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</si>
  <si>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</si>
  <si>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</si>
  <si>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</si>
  <si>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</si>
  <si>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</si>
  <si>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</si>
  <si>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</si>
  <si>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</si>
  <si>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</si>
  <si>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</si>
  <si>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</si>
  <si>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</si>
  <si>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</si>
  <si>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</si>
  <si>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</si>
  <si>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</si>
  <si>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</si>
  <si>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</si>
  <si>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</si>
  <si>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</si>
  <si>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</si>
  <si>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</si>
  <si>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</si>
  <si>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</si>
  <si>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</si>
  <si>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</si>
  <si>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</si>
  <si>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</si>
  <si>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</si>
  <si>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</si>
  <si>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</si>
  <si>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</si>
  <si>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</si>
  <si>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</si>
  <si>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</si>
  <si>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</si>
  <si>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</si>
  <si>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</si>
  <si>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</si>
  <si>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</si>
  <si>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</si>
  <si>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</si>
  <si>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</si>
  <si>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</si>
  <si>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</si>
  <si>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</si>
  <si>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</si>
  <si>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</si>
  <si>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</si>
  <si>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</si>
  <si>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</si>
  <si>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</si>
  <si>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</si>
  <si>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</si>
  <si>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</si>
  <si>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</si>
  <si>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</si>
  <si>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</si>
  <si>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</si>
  <si>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</si>
  <si>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</si>
  <si>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</si>
  <si>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</si>
  <si>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</si>
  <si>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</si>
  <si>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</si>
  <si>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</si>
  <si>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</si>
  <si>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</si>
  <si>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</si>
  <si>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</si>
  <si>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</si>
  <si>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</si>
  <si>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</si>
  <si>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</si>
  <si>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</si>
  <si>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</si>
  <si>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</si>
  <si>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</si>
  <si>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</si>
  <si>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</si>
  <si>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</si>
  <si>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</si>
  <si>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</si>
  <si>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</si>
  <si>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</si>
  <si>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</si>
  <si>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</si>
  <si>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</si>
  <si>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</si>
  <si>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</si>
  <si>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</si>
  <si>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</si>
  <si>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</si>
  <si>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</si>
  <si>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</si>
  <si>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</si>
  <si>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</si>
  <si>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</si>
  <si>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</si>
  <si>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</si>
  <si>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</si>
  <si>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</si>
  <si>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</si>
  <si>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</si>
  <si>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</si>
  <si>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</si>
  <si>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</si>
  <si>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</si>
  <si>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</si>
  <si>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</si>
  <si>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</si>
  <si>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</si>
  <si>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</si>
  <si>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</si>
  <si>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</si>
  <si>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</si>
  <si>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</si>
  <si>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</si>
  <si>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</si>
  <si>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</si>
  <si>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</si>
  <si>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</si>
  <si>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</si>
  <si>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</si>
  <si>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</si>
  <si>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</si>
  <si>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</si>
  <si>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</si>
  <si>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</si>
  <si>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</si>
  <si>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</si>
  <si>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</si>
  <si>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</si>
  <si>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</si>
  <si>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</si>
  <si>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</si>
  <si>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</si>
  <si>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</si>
  <si>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</si>
  <si>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</si>
  <si>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</si>
  <si>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</si>
  <si>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</si>
  <si>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</si>
  <si>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</si>
  <si>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</si>
  <si>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</si>
  <si>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</si>
  <si>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</si>
  <si>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</si>
  <si>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</si>
  <si>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</si>
  <si>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</si>
  <si>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</si>
  <si>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</si>
  <si>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</si>
  <si>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</si>
  <si>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</si>
  <si>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</si>
  <si>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</si>
  <si>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</si>
  <si>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</si>
  <si>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</si>
  <si>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</si>
  <si>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</si>
  <si>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</si>
  <si>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</si>
  <si>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</si>
  <si>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</si>
  <si>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</si>
  <si>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</si>
  <si>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</si>
  <si>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</si>
  <si>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</si>
  <si>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</si>
  <si>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</si>
  <si>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</si>
  <si>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</si>
  <si>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</si>
  <si>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</si>
  <si>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</si>
  <si>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</si>
  <si>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</si>
  <si>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</si>
  <si>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</si>
  <si>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</si>
  <si>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</si>
  <si>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</si>
  <si>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</si>
  <si>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</si>
  <si>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</si>
  <si>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</si>
  <si>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</si>
  <si>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</si>
  <si>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</si>
  <si>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</si>
  <si>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</si>
  <si>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</si>
  <si>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</si>
  <si>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</si>
  <si>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</si>
  <si>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</si>
  <si>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</si>
  <si>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</si>
  <si>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</si>
  <si>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</si>
  <si>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</si>
  <si>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</si>
  <si>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</si>
  <si>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</si>
  <si>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</si>
  <si>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</si>
  <si>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</si>
  <si>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</si>
  <si>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</si>
  <si>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</si>
  <si>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</si>
  <si>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</si>
  <si>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</si>
  <si>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</si>
  <si>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</si>
  <si>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</si>
  <si>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</si>
  <si>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</si>
  <si>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</si>
  <si>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</si>
  <si>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</si>
  <si>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</si>
  <si>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</si>
  <si>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</si>
  <si>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</si>
  <si>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</si>
  <si>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</si>
  <si>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</si>
  <si>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</si>
  <si>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</si>
  <si>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</si>
  <si>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</si>
  <si>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</si>
  <si>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</si>
  <si>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</si>
  <si>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</si>
  <si>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</si>
  <si>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</si>
  <si>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</si>
  <si>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</si>
  <si>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</si>
  <si>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</si>
  <si>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</si>
  <si>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</si>
  <si>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</si>
  <si>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</si>
  <si>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</si>
  <si>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</si>
  <si>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</si>
  <si>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</si>
  <si>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</si>
  <si>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</si>
  <si>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</si>
  <si>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</si>
  <si>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</si>
  <si>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</si>
  <si>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</si>
  <si>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</si>
  <si>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</si>
  <si>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</si>
  <si>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</si>
  <si>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</si>
  <si>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</si>
  <si>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</si>
  <si>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</si>
  <si>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</si>
  <si>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</si>
  <si>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</si>
  <si>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</si>
  <si>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</si>
  <si>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</si>
  <si>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</si>
  <si>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</si>
  <si>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</si>
  <si>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</si>
  <si>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</si>
  <si>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</si>
  <si>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</si>
  <si>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</si>
  <si>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</si>
  <si>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</si>
  <si>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</si>
  <si>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</si>
  <si>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</si>
  <si>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</si>
  <si>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</si>
  <si>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</si>
  <si>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</si>
  <si>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</si>
  <si>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</si>
  <si>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</si>
  <si>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</si>
  <si>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</si>
  <si>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</si>
  <si>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</si>
  <si>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</si>
  <si>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</si>
  <si>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</si>
  <si>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</si>
  <si>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</si>
  <si>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</si>
  <si>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</si>
  <si>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</si>
  <si>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</si>
  <si>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</si>
  <si>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</si>
  <si>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</si>
  <si>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</si>
  <si>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</si>
  <si>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</si>
  <si>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</si>
  <si>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</si>
  <si>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</si>
  <si>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</si>
  <si>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</si>
  <si>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</si>
  <si>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</si>
  <si>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</si>
  <si>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</si>
  <si>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</si>
  <si>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</si>
  <si>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</si>
  <si>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</si>
  <si>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</si>
  <si>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</si>
  <si>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</si>
  <si>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</si>
  <si>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</si>
  <si>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</si>
  <si>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</si>
  <si>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</si>
  <si>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</si>
  <si>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</si>
  <si>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</si>
  <si>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</si>
  <si>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</si>
  <si>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</si>
  <si>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</si>
  <si>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</si>
  <si>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</si>
  <si>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</si>
  <si>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</si>
  <si>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</si>
  <si>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</si>
  <si>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</si>
  <si>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</si>
  <si>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</si>
  <si>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</si>
  <si>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</si>
  <si>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</si>
  <si>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</si>
  <si>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</si>
  <si>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</si>
  <si>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</si>
  <si>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</si>
  <si>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</si>
  <si>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</si>
  <si>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</si>
  <si>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</si>
  <si>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</si>
  <si>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</si>
  <si>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</si>
  <si>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</si>
  <si>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</si>
  <si>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</si>
  <si>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</si>
  <si>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</si>
  <si>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</si>
  <si>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</si>
  <si>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</si>
  <si>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</si>
  <si>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</si>
  <si>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</si>
  <si>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</si>
  <si>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</si>
  <si>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</si>
  <si>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</si>
  <si>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</si>
  <si>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</si>
  <si>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</si>
  <si>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</si>
  <si>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</si>
  <si>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</si>
  <si>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</si>
  <si>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</si>
  <si>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</si>
  <si>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</si>
  <si>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</si>
  <si>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</si>
  <si>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</si>
  <si>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</si>
  <si>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</si>
  <si>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</si>
  <si>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</si>
  <si>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</si>
  <si>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</si>
  <si>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</si>
  <si>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</si>
  <si>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</si>
  <si>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</si>
  <si>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</si>
  <si>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</si>
  <si>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</si>
  <si>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</si>
  <si>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</si>
  <si>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</si>
  <si>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</si>
  <si>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</si>
  <si>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</si>
  <si>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</si>
  <si>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</si>
  <si>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</si>
  <si>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</si>
  <si>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</si>
  <si>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</si>
  <si>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</si>
  <si>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</si>
  <si>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</si>
  <si>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</si>
  <si>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</si>
  <si>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</si>
  <si>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</si>
  <si>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</si>
  <si>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</si>
  <si>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</si>
  <si>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</si>
  <si>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</si>
  <si>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</si>
  <si>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</si>
  <si>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</si>
  <si>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</si>
  <si>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</si>
  <si>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</si>
  <si>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</si>
  <si>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</si>
  <si>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</si>
  <si>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</si>
  <si>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</si>
  <si>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</si>
  <si>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</si>
  <si>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</si>
  <si>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</si>
  <si>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</si>
  <si>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</si>
  <si>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</si>
  <si>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</si>
  <si>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</si>
  <si>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</si>
  <si>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</si>
  <si>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</si>
  <si>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</si>
  <si>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</si>
  <si>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</si>
  <si>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</si>
  <si>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</si>
  <si>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</si>
  <si>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</si>
  <si>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</si>
  <si>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</si>
  <si>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</si>
  <si>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</si>
  <si>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</si>
  <si>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</si>
  <si>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</si>
  <si>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</si>
  <si>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</si>
  <si>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</si>
  <si>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</si>
  <si>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</si>
  <si>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</si>
  <si>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</si>
  <si>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</si>
  <si>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</si>
  <si>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</si>
  <si>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</si>
  <si>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</si>
  <si>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</si>
  <si>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</si>
  <si>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</si>
  <si>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</si>
  <si>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</si>
  <si>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</si>
  <si>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</si>
  <si>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</si>
  <si>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</si>
  <si>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</si>
  <si>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</si>
  <si>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</si>
  <si>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</si>
  <si>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</si>
  <si>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</si>
  <si>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</si>
  <si>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</si>
  <si>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</si>
  <si>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</si>
  <si>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</si>
  <si>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</si>
  <si>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</si>
  <si>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</si>
  <si>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</si>
  <si>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</si>
  <si>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</si>
  <si>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</si>
  <si>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</si>
  <si>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</si>
  <si>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</si>
  <si>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</si>
  <si>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</si>
  <si>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</si>
  <si>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</si>
  <si>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</si>
  <si>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</si>
  <si>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</si>
  <si>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</si>
  <si>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</si>
  <si>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</si>
  <si>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</si>
  <si>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</si>
  <si>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</si>
  <si>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</si>
  <si>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</si>
  <si>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</si>
  <si>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</si>
  <si>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</si>
  <si>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</si>
  <si>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</si>
  <si>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</si>
  <si>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</si>
  <si>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</si>
  <si>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</si>
  <si>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</si>
  <si>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</si>
  <si>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</si>
  <si>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</si>
  <si>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</si>
  <si>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</si>
  <si>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</si>
  <si>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</si>
  <si>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</si>
  <si>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</si>
  <si>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</si>
  <si>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</si>
  <si>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</si>
  <si>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</si>
  <si>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</si>
  <si>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</si>
  <si>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</si>
  <si>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</si>
  <si>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</si>
  <si>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</si>
  <si>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</si>
  <si>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</si>
  <si>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</si>
  <si>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</si>
  <si>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</si>
  <si>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</si>
  <si>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</si>
  <si>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</si>
  <si>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</si>
  <si>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</si>
  <si>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</si>
  <si>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</si>
  <si>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</si>
  <si>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</si>
  <si>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</si>
  <si>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</si>
  <si>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</si>
  <si>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</si>
  <si>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</si>
  <si>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</si>
  <si>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</si>
  <si>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</si>
  <si>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</si>
  <si>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</si>
  <si>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</si>
  <si>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</si>
  <si>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</si>
  <si>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</si>
  <si>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</si>
  <si>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</si>
  <si>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</si>
  <si>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</si>
  <si>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</si>
  <si>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</si>
  <si>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</si>
  <si>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</si>
  <si>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</si>
  <si>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</si>
  <si>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</si>
  <si>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</si>
  <si>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</si>
  <si>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</si>
  <si>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</si>
  <si>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</si>
  <si>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</si>
  <si>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</si>
  <si>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</si>
  <si>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</si>
  <si>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</si>
  <si>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</si>
  <si>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</si>
  <si>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</si>
  <si>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</si>
  <si>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</si>
  <si>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</si>
  <si>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</si>
  <si>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</si>
  <si>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</si>
  <si>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</si>
  <si>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</si>
  <si>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</si>
  <si>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</si>
  <si>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</si>
  <si>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</si>
  <si>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</si>
  <si>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</si>
  <si>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</si>
  <si>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</si>
  <si>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</si>
  <si>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</si>
  <si>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</si>
  <si>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</si>
  <si>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</si>
  <si>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</si>
  <si>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</si>
  <si>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</si>
  <si>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</si>
  <si>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</si>
  <si>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</si>
  <si>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</si>
  <si>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</si>
  <si>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</si>
  <si>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</si>
  <si>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</si>
  <si>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</si>
  <si>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</si>
  <si>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</si>
  <si>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</si>
  <si>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</si>
  <si>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</si>
  <si>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</si>
  <si>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</si>
  <si>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</si>
  <si>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</si>
  <si>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</si>
  <si>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</si>
  <si>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</si>
  <si>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</si>
  <si>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</si>
  <si>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</si>
  <si>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</si>
  <si>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</si>
  <si>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</si>
  <si>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</si>
  <si>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</si>
  <si>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</si>
  <si>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</si>
  <si>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</si>
  <si>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</si>
  <si>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</si>
  <si>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</si>
  <si>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</si>
  <si>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</si>
  <si>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</si>
  <si>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</si>
  <si>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</si>
  <si>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</si>
  <si>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</si>
  <si>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</si>
  <si>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</si>
  <si>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</si>
  <si>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</si>
  <si>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</si>
  <si>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</si>
  <si>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</si>
  <si>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</si>
  <si>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</si>
  <si>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</si>
  <si>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</si>
  <si>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</si>
  <si>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</si>
  <si>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</si>
  <si>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</si>
  <si>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</si>
  <si>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</si>
  <si>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</si>
  <si>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</si>
  <si>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</si>
  <si>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</si>
  <si>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</si>
  <si>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</si>
  <si>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</si>
  <si>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</si>
  <si>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</si>
  <si>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</si>
  <si>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</si>
  <si>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</si>
  <si>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</si>
  <si>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</si>
  <si>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</si>
  <si>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</si>
  <si>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</si>
  <si>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</si>
  <si>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</si>
  <si>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</si>
  <si>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</si>
  <si>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</si>
  <si>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</si>
  <si>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</si>
  <si>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</si>
  <si>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</si>
  <si>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</si>
  <si>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</si>
  <si>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</si>
  <si>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</si>
  <si>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</si>
  <si>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</si>
  <si>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</si>
  <si>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</si>
  <si>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</si>
  <si>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</si>
  <si>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</si>
  <si>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</si>
  <si>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</si>
  <si>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</si>
  <si>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</si>
  <si>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</si>
  <si>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</si>
  <si>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</si>
  <si>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</si>
  <si>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</si>
  <si>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</si>
  <si>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</si>
  <si>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</si>
  <si>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</si>
  <si>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</si>
  <si>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</si>
  <si>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</si>
  <si>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</si>
  <si>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</si>
  <si>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</si>
  <si>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</si>
  <si>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</si>
  <si>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</si>
  <si>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</si>
  <si>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</si>
  <si>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</si>
  <si>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</si>
  <si>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</si>
  <si>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</si>
  <si>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</si>
  <si>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</si>
  <si>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</si>
  <si>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</si>
  <si>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</si>
  <si>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</si>
  <si>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</si>
  <si>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</si>
  <si>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</si>
  <si>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</si>
  <si>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</si>
  <si>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</si>
  <si>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</si>
  <si>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</si>
  <si>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</si>
  <si>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</si>
  <si>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</si>
  <si>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</si>
  <si>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</si>
  <si>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</si>
  <si>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</si>
  <si>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</si>
  <si>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</si>
  <si>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</si>
  <si>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</si>
  <si>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</si>
  <si>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</si>
  <si>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</si>
  <si>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</si>
  <si>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</si>
  <si>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</si>
  <si>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</si>
  <si>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</si>
  <si>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</si>
  <si>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</si>
  <si>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</si>
  <si>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</si>
  <si>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</si>
  <si>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</si>
  <si>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</si>
  <si>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</si>
  <si>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</si>
  <si>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</si>
  <si>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</si>
  <si>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</si>
  <si>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</si>
  <si>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</si>
  <si>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</si>
  <si>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</si>
  <si>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</si>
  <si>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</si>
  <si>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</si>
  <si>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</si>
  <si>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</si>
  <si>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</si>
  <si>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</si>
  <si>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</si>
  <si>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</si>
  <si>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</si>
  <si>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</si>
  <si>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</si>
  <si>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</si>
  <si>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</si>
  <si>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</si>
  <si>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</si>
  <si>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</si>
  <si>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</si>
  <si>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</si>
  <si>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</si>
  <si>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</si>
  <si>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</si>
  <si>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</si>
  <si>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</si>
  <si>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</si>
  <si>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</si>
  <si>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</si>
  <si>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</si>
  <si>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</si>
  <si>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</si>
  <si>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</si>
  <si>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</si>
  <si>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</si>
  <si>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</si>
  <si>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</si>
  <si>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</si>
  <si>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</si>
  <si>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</si>
  <si>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</si>
  <si>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</si>
  <si>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</si>
  <si>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</si>
  <si>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</si>
  <si>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</si>
  <si>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</si>
  <si>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</si>
  <si>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</si>
  <si>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</si>
  <si>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</si>
  <si>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</si>
  <si>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</si>
  <si>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</si>
  <si>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</si>
  <si>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</si>
  <si>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</si>
  <si>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</si>
  <si>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</si>
  <si>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</si>
  <si>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</si>
  <si>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</si>
  <si>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</si>
  <si>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</si>
  <si>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</si>
  <si>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</si>
  <si>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</si>
  <si>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</si>
  <si>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</si>
  <si>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</si>
  <si>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</si>
  <si>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</si>
  <si>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</si>
  <si>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</si>
  <si>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</si>
  <si>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</si>
  <si>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</si>
  <si>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</si>
  <si>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</si>
  <si>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</si>
  <si>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</si>
  <si>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</si>
  <si>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</si>
  <si>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</si>
  <si>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</si>
  <si>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</si>
  <si>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</si>
  <si>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</si>
  <si>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</si>
  <si>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</si>
  <si>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</si>
  <si>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</si>
  <si>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</si>
  <si>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</si>
  <si>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</si>
  <si>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</si>
  <si>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</si>
  <si>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</si>
  <si>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</si>
  <si>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</si>
  <si>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</si>
  <si>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</si>
  <si>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</si>
  <si>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</si>
  <si>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</si>
  <si>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</si>
  <si>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</si>
  <si>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</si>
  <si>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</si>
  <si>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</si>
  <si>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</si>
  <si>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</si>
  <si>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</si>
  <si>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</si>
  <si>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</si>
  <si>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</si>
  <si>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</si>
  <si>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</si>
  <si>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</si>
  <si>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</si>
  <si>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</si>
  <si>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</si>
  <si>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</si>
  <si>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</si>
  <si>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</si>
  <si>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</si>
  <si>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</si>
  <si>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</si>
  <si>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</si>
  <si>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</si>
  <si>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</si>
  <si>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</si>
  <si>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</si>
  <si>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</si>
  <si>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</si>
  <si>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</si>
  <si>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</si>
  <si>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</si>
  <si>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</si>
  <si>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</si>
  <si>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</si>
  <si>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</si>
  <si>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</si>
  <si>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</si>
  <si>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</si>
  <si>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</si>
  <si>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</si>
  <si>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</si>
  <si>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</si>
  <si>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</si>
  <si>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</si>
  <si>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</si>
  <si>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</si>
  <si>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</si>
  <si>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</si>
  <si>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</si>
  <si>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</si>
  <si>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</si>
  <si>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</si>
  <si>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</si>
  <si>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</si>
  <si>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</si>
  <si>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</si>
  <si>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</si>
  <si>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</si>
  <si>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</si>
  <si>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</si>
  <si>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</si>
  <si>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</si>
  <si>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</si>
  <si>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</si>
  <si>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</si>
  <si>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</si>
  <si>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</si>
  <si>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</si>
  <si>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</si>
  <si>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</si>
  <si>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</si>
  <si>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</si>
  <si>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</si>
  <si>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</si>
  <si>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</si>
  <si>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</si>
  <si>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</si>
  <si>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</si>
  <si>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</si>
  <si>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</si>
  <si>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</si>
  <si>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</si>
  <si>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</si>
  <si>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</si>
  <si>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</si>
  <si>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</si>
  <si>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</si>
  <si>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</si>
  <si>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</si>
  <si>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</si>
  <si>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</si>
  <si>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</si>
  <si>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</si>
  <si>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</si>
  <si>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</si>
  <si>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</si>
  <si>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</si>
  <si>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</si>
  <si>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</si>
  <si>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</si>
  <si>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</si>
  <si>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</si>
  <si>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</si>
  <si>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</si>
  <si>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</si>
  <si>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</si>
  <si>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</si>
  <si>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</si>
  <si>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</si>
  <si>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</si>
  <si>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</si>
  <si>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</si>
  <si>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</si>
  <si>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</si>
  <si>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</si>
  <si>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</si>
  <si>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</si>
  <si>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</si>
  <si>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</si>
  <si>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</si>
  <si>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</si>
  <si>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</si>
  <si>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</si>
  <si>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</si>
  <si>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</si>
  <si>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</si>
  <si>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</si>
  <si>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</si>
  <si>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</si>
  <si>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</si>
  <si>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</si>
  <si>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</si>
  <si>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</si>
  <si>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</si>
  <si>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</si>
  <si>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</si>
  <si>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</si>
  <si>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</si>
  <si>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</si>
  <si>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</si>
  <si>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</si>
  <si>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</si>
  <si>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</si>
  <si>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</si>
  <si>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</si>
  <si>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</si>
  <si>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</si>
  <si>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</si>
  <si>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</si>
  <si>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</si>
  <si>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</si>
  <si>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</si>
  <si>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</si>
  <si>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</si>
  <si>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</si>
  <si>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</si>
  <si>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</si>
  <si>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</si>
  <si>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</si>
  <si>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</si>
  <si>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</si>
  <si>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</si>
  <si>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</si>
  <si>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</si>
  <si>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</si>
  <si>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</si>
  <si>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</si>
  <si>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</si>
  <si>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</si>
  <si>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</si>
  <si>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</si>
  <si>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</si>
  <si>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</si>
  <si>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</si>
  <si>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</si>
  <si>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</si>
  <si>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</si>
  <si>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</si>
  <si>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</si>
  <si>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</si>
  <si>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</si>
  <si>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</si>
  <si>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</si>
  <si>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</si>
  <si>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</si>
  <si>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</si>
  <si>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</si>
  <si>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</si>
  <si>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</si>
  <si>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</si>
  <si>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</si>
  <si>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</si>
  <si>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</si>
  <si>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</si>
  <si>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</si>
  <si>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</si>
  <si>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</si>
  <si>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</si>
  <si>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</si>
  <si>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</si>
  <si>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</si>
  <si>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</si>
  <si>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</si>
  <si>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</si>
  <si>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</si>
  <si>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</si>
  <si>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</si>
  <si>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</si>
  <si>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</si>
  <si>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</si>
  <si>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</si>
  <si>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</si>
  <si>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</si>
  <si>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</si>
  <si>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</si>
  <si>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</si>
  <si>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</si>
  <si>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</si>
  <si>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</si>
  <si>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</si>
  <si>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</si>
  <si>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</si>
  <si>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</si>
  <si>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</si>
  <si>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</si>
  <si>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</si>
  <si>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</si>
  <si>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</si>
  <si>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</si>
  <si>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</si>
  <si>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</si>
  <si>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</si>
  <si>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</si>
  <si>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</si>
  <si>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</si>
  <si>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</si>
  <si>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</si>
  <si>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</si>
  <si>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</si>
  <si>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</si>
  <si>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</si>
  <si>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</si>
  <si>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</si>
  <si>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</si>
  <si>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</si>
  <si>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</si>
  <si>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</si>
  <si>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</si>
  <si>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</si>
  <si>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</si>
  <si>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</si>
  <si>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</si>
  <si>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</si>
  <si>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</si>
  <si>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</si>
  <si>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</si>
  <si>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</si>
  <si>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</si>
  <si>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</si>
  <si>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</si>
  <si>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</si>
  <si>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</si>
  <si>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</si>
  <si>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</si>
  <si>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</si>
  <si>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</si>
  <si>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</si>
  <si>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</si>
  <si>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</si>
  <si>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</si>
  <si>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</si>
  <si>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</si>
  <si>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</si>
  <si>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</si>
  <si>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</si>
  <si>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</si>
  <si>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</si>
  <si>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</si>
  <si>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</si>
  <si>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</si>
  <si>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</si>
  <si>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</si>
  <si>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</si>
  <si>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</si>
  <si>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</si>
  <si>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</si>
  <si>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</si>
  <si>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</si>
  <si>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</si>
  <si>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</si>
  <si>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</si>
  <si>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</si>
  <si>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</si>
  <si>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</si>
  <si>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</si>
  <si>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</si>
  <si>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</si>
  <si>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</si>
  <si>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</si>
  <si>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</si>
  <si>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</si>
  <si>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</si>
  <si>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</si>
  <si>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</si>
  <si>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</si>
  <si>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</si>
  <si>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</si>
  <si>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</si>
  <si>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</si>
  <si>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</si>
  <si>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</si>
  <si>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</si>
  <si>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</si>
  <si>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</si>
  <si>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</si>
  <si>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</si>
  <si>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</si>
  <si>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</si>
  <si>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</si>
  <si>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</si>
  <si>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</si>
  <si>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</si>
  <si>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</si>
  <si>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</si>
  <si>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</si>
  <si>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</si>
  <si>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</si>
  <si>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</si>
  <si>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</si>
  <si>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</si>
  <si>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</si>
  <si>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</si>
  <si>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</si>
  <si>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</si>
  <si>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</si>
  <si>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</si>
  <si>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</si>
  <si>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</si>
  <si>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</si>
  <si>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</si>
  <si>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</si>
  <si>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</si>
  <si>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</si>
  <si>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</si>
  <si>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</si>
  <si>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</si>
  <si>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</si>
  <si>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</si>
  <si>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</si>
  <si>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</si>
  <si>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</si>
  <si>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</si>
  <si>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</si>
  <si>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</si>
  <si>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</si>
  <si>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</si>
  <si>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</si>
  <si>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</si>
  <si>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</si>
  <si>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</si>
  <si>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</si>
  <si>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</si>
  <si>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</si>
  <si>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</si>
  <si>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</si>
  <si>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</si>
  <si>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</si>
  <si>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</si>
  <si>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</si>
  <si>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</si>
  <si>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</si>
  <si>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</si>
  <si>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</si>
  <si>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</si>
  <si>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</si>
  <si>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</si>
  <si>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</si>
  <si>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</si>
  <si>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</si>
  <si>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</si>
  <si>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</si>
  <si>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</si>
  <si>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</si>
  <si>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</si>
  <si>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</si>
  <si>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</si>
  <si>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</si>
  <si>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</si>
  <si>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</si>
  <si>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</si>
  <si>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</si>
  <si>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</si>
  <si>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</si>
  <si>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</si>
  <si>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</si>
  <si>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</si>
  <si>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</si>
  <si>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</si>
  <si>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</si>
  <si>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</si>
  <si>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</si>
  <si>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</si>
  <si>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</si>
  <si>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</si>
  <si>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</si>
  <si>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</si>
  <si>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</si>
  <si>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</si>
  <si>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</si>
  <si>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</si>
  <si>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</si>
  <si>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</si>
  <si>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</si>
  <si>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</si>
  <si>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</si>
  <si>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</si>
  <si>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</si>
  <si>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</si>
  <si>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</si>
  <si>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</si>
  <si>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</si>
  <si>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</si>
  <si>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</si>
  <si>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</si>
  <si>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</si>
  <si>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</si>
  <si>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</si>
  <si>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</si>
  <si>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</si>
  <si>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</si>
  <si>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</si>
  <si>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</si>
  <si>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</si>
  <si>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</si>
  <si>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</si>
  <si>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</si>
  <si>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</si>
  <si>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</si>
  <si>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</si>
  <si>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</si>
  <si>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</si>
  <si>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</si>
  <si>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</si>
  <si>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</si>
  <si>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</si>
  <si>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</si>
  <si>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</si>
  <si>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</si>
  <si>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</si>
  <si>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</si>
  <si>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</si>
  <si>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</si>
  <si>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</si>
  <si>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</si>
  <si>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</si>
  <si>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</si>
  <si>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</si>
  <si>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</si>
  <si>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</si>
  <si>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</si>
  <si>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</si>
  <si>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</si>
  <si>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</si>
  <si>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</si>
  <si>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</si>
  <si>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</si>
  <si>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</si>
  <si>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</si>
  <si>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</si>
  <si>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</si>
  <si>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</si>
  <si>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</si>
  <si>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</si>
  <si>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</si>
  <si>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</si>
  <si>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</si>
  <si>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</si>
  <si>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</si>
  <si>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</si>
  <si>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</si>
  <si>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</si>
  <si>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</si>
  <si>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</si>
  <si>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</si>
  <si>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</si>
  <si>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</si>
  <si>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</si>
  <si>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</si>
  <si>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</si>
  <si>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</si>
  <si>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</si>
  <si>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</si>
  <si>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</si>
  <si>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</si>
  <si>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</si>
  <si>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</si>
  <si>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</si>
  <si>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</si>
  <si>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</si>
  <si>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</si>
  <si>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</si>
  <si>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</si>
  <si>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</si>
  <si>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</si>
  <si>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</si>
  <si>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</si>
  <si>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</si>
  <si>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</si>
  <si>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</si>
  <si>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</si>
  <si>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</si>
  <si>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</si>
  <si>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</si>
  <si>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</si>
  <si>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</si>
  <si>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</si>
  <si>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</si>
  <si>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</si>
  <si>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</si>
  <si>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</si>
  <si>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</si>
  <si>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</si>
  <si>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</si>
  <si>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</si>
  <si>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</si>
  <si>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</si>
  <si>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</si>
  <si>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</si>
  <si>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</si>
  <si>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</si>
  <si>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</si>
  <si>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</si>
  <si>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</si>
  <si>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</si>
  <si>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</si>
  <si>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</si>
  <si>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</si>
  <si>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</si>
  <si>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</si>
  <si>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</si>
  <si>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</si>
  <si>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</si>
  <si>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</si>
  <si>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</si>
  <si>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</si>
  <si>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</si>
  <si>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</si>
  <si>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</si>
  <si>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</si>
  <si>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</si>
  <si>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</si>
  <si>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</si>
  <si>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</si>
  <si>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</si>
  <si>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</si>
  <si>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</si>
  <si>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</si>
  <si>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</si>
  <si>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</si>
  <si>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</si>
  <si>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</si>
  <si>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</si>
  <si>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</si>
  <si>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</si>
  <si>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</si>
  <si>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</si>
  <si>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</si>
  <si>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</si>
  <si>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</si>
  <si>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</si>
  <si>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</si>
  <si>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</si>
  <si>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</si>
  <si>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</si>
  <si>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</si>
  <si>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</si>
  <si>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</si>
  <si>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</si>
  <si>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</si>
  <si>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</si>
  <si>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</si>
  <si>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</si>
  <si>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</si>
  <si>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</si>
  <si>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</si>
  <si>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</si>
  <si>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</si>
  <si>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</si>
  <si>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</si>
  <si>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</si>
  <si>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</si>
  <si>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</si>
  <si>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</si>
  <si>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</si>
  <si>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</si>
  <si>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</si>
  <si>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</si>
  <si>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</si>
  <si>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</si>
  <si>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</si>
  <si>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</si>
  <si>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</si>
  <si>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</si>
  <si>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</si>
  <si>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</si>
  <si>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</si>
  <si>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</si>
  <si>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</si>
  <si>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</si>
  <si>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</si>
  <si>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</si>
  <si>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</si>
  <si>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</si>
  <si>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</si>
  <si>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</si>
  <si>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</si>
  <si>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</si>
  <si>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</si>
  <si>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</si>
  <si>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</si>
  <si>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</si>
  <si>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</si>
  <si>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</si>
  <si>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</si>
  <si>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</si>
  <si>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</si>
  <si>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</si>
  <si>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</si>
  <si>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</si>
  <si>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</si>
  <si>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</si>
  <si>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</si>
  <si>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</si>
  <si>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</si>
  <si>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</si>
  <si>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</si>
  <si>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</si>
  <si>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</si>
  <si>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</si>
  <si>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</si>
  <si>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</si>
  <si>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</si>
  <si>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</si>
  <si>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</si>
  <si>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</si>
  <si>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</si>
  <si>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</si>
  <si>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</si>
  <si>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</si>
  <si>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</si>
  <si>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</si>
  <si>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</si>
  <si>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</si>
  <si>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</si>
  <si>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</si>
  <si>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</si>
  <si>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</si>
  <si>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</si>
  <si>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</si>
  <si>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</si>
  <si>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</si>
  <si>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</si>
  <si>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</si>
  <si>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</si>
  <si>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</si>
  <si>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</si>
  <si>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</si>
  <si>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</si>
  <si>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</si>
  <si>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</si>
  <si>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</si>
  <si>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</si>
  <si>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</si>
  <si>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</si>
  <si>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</si>
  <si>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</si>
  <si>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</si>
  <si>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</si>
  <si>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</si>
  <si>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</si>
  <si>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</si>
  <si>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</si>
  <si>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</si>
  <si>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</si>
  <si>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</si>
  <si>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</si>
  <si>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</si>
  <si>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</si>
  <si>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</si>
  <si>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</si>
  <si>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</si>
  <si>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</si>
  <si>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</si>
  <si>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</si>
  <si>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</si>
  <si>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</si>
  <si>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</si>
  <si>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</si>
  <si>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</si>
  <si>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</si>
  <si>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</si>
  <si>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</si>
  <si>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</si>
  <si>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</si>
  <si>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</si>
  <si>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</si>
  <si>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</si>
  <si>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</si>
  <si>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</si>
  <si>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</si>
  <si>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</si>
  <si>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</si>
  <si>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</si>
  <si>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</si>
  <si>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</si>
  <si>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</si>
  <si>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</si>
  <si>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</si>
  <si>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</si>
  <si>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</si>
  <si>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</si>
  <si>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</si>
  <si>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</si>
  <si>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</si>
  <si>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</si>
  <si>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</si>
  <si>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</si>
  <si>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</si>
  <si>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</si>
  <si>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</si>
  <si>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</si>
  <si>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</si>
  <si>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</si>
  <si>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</si>
  <si>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</si>
  <si>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</si>
  <si>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</si>
  <si>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</si>
  <si>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</si>
  <si>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</si>
  <si>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</si>
  <si>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</si>
  <si>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</si>
  <si>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</si>
  <si>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</si>
  <si>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</si>
  <si>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</si>
  <si>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</si>
  <si>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</si>
  <si>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</si>
  <si>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</si>
  <si>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</si>
  <si>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</si>
  <si>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</si>
  <si>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</si>
  <si>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</si>
  <si>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</si>
  <si>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</si>
  <si>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</si>
  <si>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</si>
  <si>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</si>
  <si>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</si>
  <si>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</si>
  <si>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</si>
  <si>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</si>
  <si>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</si>
  <si>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</si>
  <si>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</si>
  <si>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</si>
  <si>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</si>
  <si>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</si>
  <si>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</si>
  <si>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</si>
  <si>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</si>
  <si>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</si>
  <si>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</si>
  <si>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</si>
  <si>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</si>
  <si>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</si>
  <si>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</si>
  <si>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</si>
  <si>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</si>
  <si>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</si>
  <si>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</si>
  <si>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</si>
  <si>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</si>
  <si>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</si>
  <si>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</si>
  <si>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</si>
  <si>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</si>
  <si>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</si>
  <si>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</si>
  <si>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</si>
  <si>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</si>
  <si>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</si>
  <si>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</si>
  <si>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</si>
  <si>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</si>
  <si>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</si>
  <si>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</si>
  <si>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</si>
  <si>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</si>
  <si>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</si>
  <si>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</si>
  <si>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</si>
  <si>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</si>
  <si>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</si>
  <si>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</si>
  <si>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</si>
  <si>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</si>
  <si>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</si>
  <si>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</si>
  <si>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</si>
  <si>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</si>
  <si>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</si>
  <si>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</si>
  <si>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</si>
  <si>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</si>
  <si>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</si>
  <si>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</si>
  <si>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</si>
  <si>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</si>
  <si>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</si>
  <si>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</si>
  <si>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</si>
  <si>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</si>
  <si>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</si>
  <si>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</si>
  <si>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</si>
  <si>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</si>
  <si>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</si>
  <si>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</si>
  <si>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</si>
  <si>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</si>
  <si>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</si>
  <si>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</si>
  <si>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</si>
  <si>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</si>
  <si>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</si>
  <si>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</si>
  <si>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</si>
  <si>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</si>
  <si>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</si>
  <si>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</si>
  <si>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</si>
  <si>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</si>
  <si>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</si>
  <si>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</si>
  <si>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</si>
  <si>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</si>
  <si>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</si>
  <si>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</si>
  <si>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</si>
  <si>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</si>
  <si>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</si>
  <si>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</si>
  <si>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</si>
  <si>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</si>
  <si>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</si>
  <si>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</si>
  <si>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</si>
  <si>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</si>
  <si>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</si>
  <si>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</si>
  <si>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</si>
  <si>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</si>
  <si>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</si>
  <si>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</si>
  <si>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</si>
  <si>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</si>
  <si>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</si>
  <si>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</si>
  <si>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</si>
  <si>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</si>
  <si>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</si>
  <si>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</si>
  <si>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</si>
  <si>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</si>
  <si>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</si>
  <si>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</si>
  <si>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</si>
  <si>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</si>
  <si>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</si>
  <si>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</si>
  <si>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</si>
  <si>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</si>
  <si>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</si>
  <si>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</si>
  <si>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</si>
  <si>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</si>
  <si>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</si>
  <si>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</si>
  <si>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</si>
  <si>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</si>
  <si>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</si>
  <si>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</si>
  <si>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</si>
  <si>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</si>
  <si>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</si>
  <si>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</si>
  <si>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</si>
  <si>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</si>
  <si>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</si>
  <si>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</si>
  <si>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</si>
  <si>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</si>
  <si>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</si>
  <si>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</si>
  <si>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</si>
  <si>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</si>
  <si>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</si>
  <si>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</si>
  <si>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</si>
  <si>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</si>
  <si>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</si>
  <si>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</si>
  <si>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</si>
  <si>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</si>
  <si>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</si>
  <si>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</si>
  <si>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</si>
  <si>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</si>
  <si>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</si>
  <si>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</si>
  <si>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</si>
  <si>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</si>
  <si>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</si>
  <si>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</si>
  <si>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</si>
  <si>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</si>
  <si>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</si>
  <si>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</si>
  <si>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</si>
  <si>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</si>
  <si>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</si>
  <si>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</si>
  <si>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</si>
  <si>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</si>
  <si>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</si>
  <si>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</si>
  <si>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</si>
  <si>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</si>
  <si>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</si>
  <si>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</si>
  <si>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</si>
  <si>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</si>
  <si>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</si>
  <si>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</si>
  <si>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</si>
  <si>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</si>
  <si>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</si>
  <si>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</si>
  <si>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</si>
  <si>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</si>
  <si>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</si>
  <si>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</si>
  <si>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</si>
  <si>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</si>
  <si>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</si>
  <si>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</si>
  <si>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</si>
  <si>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</si>
  <si>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</si>
  <si>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</si>
  <si>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</si>
  <si>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</si>
  <si>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</si>
  <si>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</si>
  <si>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</si>
  <si>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</si>
  <si>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</si>
  <si>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</si>
  <si>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</si>
  <si>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</si>
  <si>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</si>
  <si>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</si>
  <si>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</si>
  <si>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</si>
  <si>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</si>
  <si>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</si>
  <si>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</si>
  <si>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</si>
  <si>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</si>
  <si>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</si>
  <si>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</si>
  <si>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</si>
  <si>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</si>
  <si>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</si>
  <si>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</si>
  <si>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</si>
  <si>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</si>
  <si>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</si>
  <si>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</si>
  <si>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</si>
  <si>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</si>
  <si>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</si>
  <si>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</si>
  <si>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</si>
  <si>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</si>
  <si>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</si>
  <si>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</si>
  <si>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</si>
  <si>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</si>
  <si>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</si>
  <si>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</si>
  <si>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</si>
  <si>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</si>
  <si>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</si>
  <si>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</si>
  <si>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</si>
  <si>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</si>
  <si>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</si>
  <si>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</si>
  <si>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</si>
  <si>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</si>
  <si>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</si>
  <si>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</si>
  <si>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</si>
  <si>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</si>
  <si>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</si>
  <si>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</si>
  <si>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</si>
  <si>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</si>
  <si>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</si>
  <si>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</si>
  <si>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</si>
  <si>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</si>
  <si>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</si>
  <si>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</si>
  <si>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</si>
  <si>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</si>
  <si>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</si>
  <si>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</si>
  <si>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</si>
  <si>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</si>
  <si>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</si>
  <si>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</si>
  <si>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</si>
  <si>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</si>
  <si>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</si>
  <si>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</si>
  <si>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</si>
  <si>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</si>
  <si>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</si>
  <si>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</si>
  <si>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</si>
  <si>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</si>
  <si>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</si>
  <si>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</si>
  <si>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</si>
  <si>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</si>
  <si>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</si>
  <si>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</si>
  <si>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</si>
  <si>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</si>
  <si>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</si>
  <si>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</si>
  <si>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</si>
  <si>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</si>
  <si>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</si>
  <si>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</si>
  <si>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</si>
  <si>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</si>
  <si>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</si>
  <si>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</si>
  <si>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</si>
  <si>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</si>
  <si>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</si>
  <si>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</si>
  <si>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</si>
  <si>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</si>
  <si>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</si>
  <si>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</si>
  <si>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</si>
  <si>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</si>
  <si>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</si>
  <si>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</si>
  <si>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</si>
  <si>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</si>
  <si>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</si>
  <si>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</si>
  <si>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</si>
  <si>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</si>
  <si>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</si>
  <si>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</si>
  <si>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</si>
  <si>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</si>
  <si>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</si>
  <si>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</si>
  <si>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</si>
  <si>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</si>
  <si>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</si>
  <si>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</si>
  <si>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</si>
  <si>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</si>
  <si>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</si>
  <si>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</si>
  <si>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</si>
  <si>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</si>
  <si>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</si>
  <si>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</si>
  <si>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</si>
  <si>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</si>
  <si>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</si>
  <si>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</si>
  <si>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</si>
  <si>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</si>
  <si>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</si>
  <si>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</si>
  <si>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</si>
  <si>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</si>
  <si>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</si>
  <si>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</si>
  <si>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</si>
  <si>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</si>
  <si>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</si>
  <si>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</si>
  <si>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</si>
  <si>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</si>
  <si>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</si>
  <si>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</si>
  <si>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</si>
  <si>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</si>
  <si>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</si>
  <si>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</si>
  <si>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</si>
  <si>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</si>
  <si>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</si>
  <si>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</si>
  <si>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</si>
  <si>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</si>
  <si>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</si>
  <si>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</si>
  <si>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</si>
  <si>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</si>
  <si>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</si>
  <si>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</si>
  <si>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</si>
  <si>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</si>
  <si>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</si>
  <si>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</si>
  <si>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</si>
  <si>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</si>
  <si>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</si>
  <si>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</si>
  <si>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</si>
  <si>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</si>
  <si>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</si>
  <si>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</si>
  <si>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</si>
  <si>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</si>
  <si>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</si>
  <si>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</si>
  <si>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</si>
  <si>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</si>
  <si>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</si>
  <si>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</si>
  <si>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</si>
  <si>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</si>
  <si>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</si>
  <si>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</si>
  <si>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</si>
  <si>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</si>
  <si>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</si>
  <si>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</si>
  <si>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</si>
  <si>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</si>
  <si>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</si>
  <si>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</si>
  <si>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</si>
  <si>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</si>
  <si>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</si>
  <si>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</si>
  <si>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</si>
  <si>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</si>
  <si>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</si>
  <si>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</si>
  <si>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</si>
  <si>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</si>
  <si>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</si>
  <si>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</si>
  <si>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</si>
  <si>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</si>
  <si>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</si>
  <si>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</si>
  <si>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</si>
  <si>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</si>
  <si>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</si>
  <si>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</si>
  <si>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</si>
  <si>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</si>
  <si>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</si>
  <si>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</si>
  <si>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</si>
  <si>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</si>
  <si>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</si>
  <si>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</si>
  <si>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</si>
  <si>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</si>
  <si>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</si>
  <si>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</si>
  <si>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</si>
  <si>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</si>
  <si>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</si>
  <si>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</si>
  <si>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</si>
  <si>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</si>
  <si>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</si>
  <si>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</si>
  <si>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</si>
  <si>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</si>
  <si>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</si>
  <si>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</si>
  <si>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</si>
  <si>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</si>
  <si>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</si>
  <si>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</si>
  <si>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</si>
  <si>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</si>
  <si>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</si>
  <si>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</si>
  <si>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</si>
  <si>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</si>
  <si>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</si>
  <si>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</si>
  <si>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</si>
  <si>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</si>
  <si>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</si>
  <si>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</si>
  <si>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</si>
  <si>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</si>
  <si>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</si>
  <si>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</si>
  <si>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</si>
  <si>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</si>
  <si>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</si>
  <si>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</si>
  <si>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</si>
  <si>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</si>
  <si>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</si>
  <si>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</si>
  <si>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</si>
  <si>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</si>
  <si>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</si>
  <si>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</si>
  <si>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</si>
  <si>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</si>
  <si>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</si>
  <si>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</si>
  <si>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</si>
  <si>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</si>
  <si>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</si>
  <si>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</si>
  <si>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</si>
  <si>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</si>
  <si>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</si>
  <si>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</si>
  <si>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</si>
  <si>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</si>
  <si>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</si>
  <si>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</si>
  <si>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</si>
  <si>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</si>
  <si>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</si>
  <si>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</si>
  <si>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</si>
  <si>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</si>
  <si>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</si>
  <si>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</si>
  <si>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</si>
  <si>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</si>
  <si>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</si>
  <si>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</si>
  <si>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</si>
  <si>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</si>
  <si>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</si>
  <si>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</si>
  <si>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</si>
  <si>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</si>
  <si>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</si>
  <si>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</si>
  <si>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</si>
  <si>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</si>
  <si>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</si>
  <si>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</si>
  <si>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</si>
  <si>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</si>
  <si>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</si>
  <si>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</si>
  <si>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</si>
  <si>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</si>
  <si>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</si>
  <si>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</si>
  <si>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</si>
  <si>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</si>
  <si>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</si>
  <si>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</si>
  <si>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</si>
  <si>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</si>
  <si>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</si>
  <si>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</si>
  <si>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</si>
  <si>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</si>
  <si>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</si>
  <si>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</si>
  <si>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</si>
  <si>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</si>
  <si>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</si>
  <si>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</si>
  <si>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</si>
  <si>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</si>
  <si>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</si>
  <si>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</si>
  <si>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</si>
  <si>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</si>
  <si>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</si>
  <si>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</si>
  <si>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</si>
  <si>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</si>
  <si>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</si>
  <si>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</si>
  <si>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</si>
  <si>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</si>
  <si>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</si>
  <si>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</si>
  <si>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</si>
  <si>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</si>
  <si>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</si>
  <si>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</si>
  <si>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</si>
  <si>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</si>
  <si>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</si>
  <si>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</si>
  <si>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</si>
  <si>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</si>
  <si>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</si>
  <si>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</si>
  <si>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</si>
  <si>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</si>
  <si>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</si>
  <si>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</si>
  <si>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</si>
  <si>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</si>
  <si>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</si>
  <si>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</si>
  <si>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</si>
  <si>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</si>
  <si>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</si>
  <si>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</si>
  <si>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</si>
  <si>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</si>
  <si>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</si>
  <si>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</si>
  <si>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</si>
  <si>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</si>
  <si>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</si>
  <si>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</si>
  <si>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</si>
  <si>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</si>
  <si>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</si>
  <si>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</si>
  <si>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</si>
  <si>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</si>
  <si>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</si>
  <si>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</si>
  <si>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</si>
  <si>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</si>
  <si>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</si>
  <si>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</si>
  <si>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</si>
  <si>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</si>
  <si>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</si>
  <si>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</si>
  <si>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</si>
  <si>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</si>
  <si>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</si>
  <si>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</si>
  <si>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</si>
  <si>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</si>
  <si>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</si>
  <si>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</si>
  <si>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</si>
  <si>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</si>
  <si>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</si>
  <si>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</si>
  <si>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</si>
  <si>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</si>
  <si>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</si>
  <si>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</si>
  <si>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</si>
  <si>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</si>
  <si>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</si>
  <si>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</si>
  <si>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</si>
  <si>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</si>
  <si>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</si>
  <si>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</si>
  <si>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</si>
  <si>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</si>
  <si>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</si>
  <si>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</si>
  <si>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</si>
  <si>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</si>
  <si>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</si>
  <si>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</si>
  <si>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</si>
  <si>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</si>
  <si>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</si>
  <si>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</si>
  <si>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</si>
  <si>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</si>
  <si>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</si>
  <si>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</si>
  <si>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</si>
  <si>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</si>
  <si>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</si>
  <si>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</si>
  <si>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</si>
  <si>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</si>
  <si>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</si>
  <si>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</si>
  <si>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</si>
  <si>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</si>
  <si>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</si>
  <si>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</si>
  <si>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</si>
  <si>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</si>
  <si>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</si>
  <si>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</si>
  <si>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</si>
  <si>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</si>
  <si>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</si>
  <si>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</si>
  <si>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</si>
  <si>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</si>
  <si>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</si>
  <si>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</si>
  <si>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</si>
  <si>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</si>
  <si>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</si>
  <si>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</si>
  <si>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</si>
  <si>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</si>
  <si>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</si>
  <si>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</si>
  <si>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</si>
  <si>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</si>
  <si>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</si>
  <si>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</si>
  <si>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</si>
  <si>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</si>
  <si>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</si>
  <si>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</si>
  <si>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</si>
  <si>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</si>
  <si>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</si>
  <si>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</si>
  <si>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</si>
  <si>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</si>
  <si>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</si>
  <si>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</si>
  <si>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</si>
  <si>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</si>
  <si>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</si>
  <si>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</si>
  <si>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</si>
  <si>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</si>
  <si>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</si>
  <si>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</si>
  <si>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</si>
  <si>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</si>
  <si>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</si>
  <si>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</si>
  <si>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</si>
  <si>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</si>
  <si>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</si>
  <si>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</si>
  <si>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</si>
  <si>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</si>
  <si>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</si>
  <si>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</si>
  <si>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</si>
  <si>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</si>
  <si>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</si>
  <si>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</si>
  <si>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</si>
  <si>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</si>
  <si>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</si>
  <si>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</si>
  <si>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</si>
  <si>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</si>
  <si>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</si>
  <si>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</si>
  <si>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</si>
  <si>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</si>
  <si>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</si>
  <si>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</si>
  <si>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</si>
  <si>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</si>
  <si>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</si>
  <si>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</si>
  <si>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</si>
  <si>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</si>
  <si>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</si>
  <si>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</si>
  <si>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</si>
  <si>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</si>
  <si>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</si>
  <si>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</si>
  <si>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</si>
  <si>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</si>
  <si>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</si>
  <si>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</si>
  <si>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</si>
  <si>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</si>
  <si>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</si>
  <si>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</si>
  <si>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</si>
  <si>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</si>
  <si>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</si>
  <si>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</si>
  <si>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</si>
  <si>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</si>
  <si>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</si>
  <si>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</si>
  <si>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</si>
  <si>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</si>
  <si>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</si>
  <si>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</si>
  <si>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</si>
  <si>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</si>
  <si>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</si>
  <si>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</si>
  <si>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</si>
  <si>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</si>
  <si>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</si>
  <si>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</si>
  <si>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</si>
  <si>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</si>
  <si>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</si>
  <si>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</si>
  <si>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</si>
  <si>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</si>
  <si>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</si>
  <si>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</si>
  <si>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</si>
  <si>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</si>
  <si>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</si>
  <si>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</si>
  <si>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</si>
  <si>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</si>
  <si>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</si>
  <si>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</si>
  <si>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</si>
  <si>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</si>
  <si>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</si>
  <si>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</si>
  <si>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</si>
  <si>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</si>
  <si>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</si>
  <si>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</si>
  <si>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</si>
  <si>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</si>
  <si>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</si>
  <si>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</si>
  <si>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</si>
  <si>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</si>
  <si>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</si>
  <si>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</si>
  <si>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</si>
  <si>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</si>
  <si>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</si>
  <si>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</si>
  <si>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</si>
  <si>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</si>
  <si>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</si>
  <si>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</si>
  <si>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</si>
  <si>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</si>
  <si>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</si>
  <si>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</si>
  <si>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</si>
  <si>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</si>
  <si>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</si>
  <si>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</si>
  <si>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</si>
  <si>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</si>
  <si>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</si>
  <si>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</si>
  <si>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</si>
  <si>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</si>
  <si>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</si>
  <si>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</si>
  <si>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</si>
  <si>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</si>
  <si>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</si>
  <si>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</si>
  <si>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</si>
  <si>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</si>
  <si>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</si>
  <si>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</si>
  <si>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</si>
  <si>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</si>
  <si>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</si>
  <si>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</si>
  <si>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</si>
  <si>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</si>
  <si>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</si>
  <si>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</si>
  <si>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</si>
  <si>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</si>
  <si>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</si>
  <si>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</si>
  <si>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</si>
  <si>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</si>
  <si>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</si>
  <si>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</si>
  <si>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</si>
  <si>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</si>
  <si>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</si>
  <si>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</si>
  <si>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</si>
  <si>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</si>
  <si>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</si>
  <si>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</si>
  <si>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</si>
  <si>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</si>
  <si>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</si>
  <si>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</si>
  <si>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</si>
  <si>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</si>
  <si>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</si>
  <si>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</si>
  <si>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</si>
  <si>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</si>
  <si>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</si>
  <si>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</si>
  <si>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</si>
  <si>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</si>
  <si>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</si>
  <si>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</si>
  <si>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</si>
  <si>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</si>
  <si>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</si>
  <si>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</si>
  <si>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</si>
  <si>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</si>
  <si>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</si>
  <si>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</si>
  <si>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</si>
  <si>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</si>
  <si>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</si>
  <si>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</si>
  <si>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</si>
  <si>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</si>
  <si>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</si>
  <si>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</si>
  <si>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</si>
  <si>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</si>
  <si>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</si>
  <si>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</si>
  <si>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</si>
  <si>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</si>
  <si>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</si>
  <si>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</si>
  <si>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</si>
  <si>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</si>
  <si>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</si>
  <si>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</si>
  <si>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</si>
  <si>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</si>
  <si>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</si>
  <si>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</si>
  <si>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</si>
  <si>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</si>
  <si>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</si>
  <si>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</si>
  <si>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</si>
  <si>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</si>
  <si>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</si>
  <si>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</si>
  <si>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</si>
  <si>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</si>
  <si>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</si>
  <si>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</si>
  <si>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</si>
  <si>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</si>
  <si>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</si>
  <si>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</si>
  <si>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</si>
  <si>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</si>
  <si>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</si>
  <si>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</si>
  <si>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</si>
  <si>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</si>
  <si>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</si>
  <si>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</si>
  <si>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</si>
  <si>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</si>
  <si>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</si>
  <si>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</si>
  <si>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</si>
  <si>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</si>
  <si>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</si>
  <si>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</si>
  <si>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</si>
  <si>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</si>
  <si>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</si>
  <si>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</si>
  <si>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</si>
  <si>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</si>
  <si>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</si>
  <si>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</si>
  <si>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</si>
  <si>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</si>
  <si>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</si>
  <si>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</si>
  <si>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</si>
  <si>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</si>
  <si>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</si>
  <si>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</si>
  <si>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</si>
  <si>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</si>
  <si>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</si>
  <si>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</si>
  <si>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</si>
  <si>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</si>
  <si>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</si>
  <si>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</si>
  <si>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</si>
  <si>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</si>
  <si>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</si>
  <si>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</si>
  <si>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</si>
  <si>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</si>
  <si>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</si>
  <si>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</si>
  <si>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</si>
  <si>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</si>
  <si>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</si>
  <si>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</si>
  <si>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</si>
  <si>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</si>
  <si>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</si>
  <si>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</si>
  <si>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</si>
  <si>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</si>
  <si>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</si>
  <si>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</si>
  <si>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</si>
  <si>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</si>
  <si>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</si>
  <si>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</si>
  <si>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</si>
  <si>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</si>
  <si>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</si>
  <si>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</si>
  <si>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</si>
  <si>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</si>
  <si>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</si>
  <si>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</si>
  <si>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</si>
  <si>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</si>
  <si>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</si>
  <si>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</si>
  <si>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</si>
  <si>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</si>
  <si>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</si>
  <si>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</si>
  <si>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</si>
  <si>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</si>
  <si>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</si>
  <si>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</si>
  <si>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</si>
  <si>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</si>
  <si>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</si>
  <si>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</si>
  <si>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</si>
  <si>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</si>
  <si>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</si>
  <si>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</si>
  <si>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</si>
  <si>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</si>
  <si>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</si>
  <si>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</si>
  <si>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</si>
  <si>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</si>
  <si>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</si>
  <si>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</si>
  <si>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</si>
  <si>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</si>
  <si>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</si>
  <si>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</si>
  <si>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</si>
  <si>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</si>
  <si>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</si>
  <si>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</si>
  <si>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</si>
  <si>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</si>
  <si>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</si>
  <si>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</si>
  <si>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</si>
  <si>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</si>
  <si>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</si>
  <si>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</si>
  <si>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</si>
  <si>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</si>
  <si>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</si>
  <si>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</si>
  <si>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</si>
  <si>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</si>
  <si>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</si>
  <si>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</si>
  <si>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</si>
  <si>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</si>
  <si>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</si>
  <si>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</si>
  <si>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</si>
  <si>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</si>
  <si>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</si>
  <si>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</si>
  <si>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</si>
  <si>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</si>
  <si>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</si>
  <si>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</si>
  <si>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</si>
  <si>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</si>
  <si>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</si>
  <si>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</si>
  <si>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</si>
  <si>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</si>
  <si>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</si>
  <si>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</si>
  <si>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</si>
  <si>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</si>
  <si>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</si>
  <si>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</si>
  <si>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</si>
  <si>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</si>
  <si>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</si>
  <si>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</si>
  <si>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</si>
  <si>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</si>
  <si>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</si>
  <si>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</si>
  <si>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</si>
  <si>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</si>
  <si>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</si>
  <si>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</si>
  <si>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</si>
  <si>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</si>
  <si>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</si>
  <si>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</si>
  <si>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</si>
  <si>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</si>
  <si>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</si>
  <si>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</si>
  <si>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</si>
  <si>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</si>
  <si>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</si>
  <si>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</si>
  <si>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</si>
  <si>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</si>
  <si>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</si>
  <si>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</si>
  <si>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</si>
  <si>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</si>
  <si>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</si>
  <si>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</si>
  <si>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</si>
  <si>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</si>
  <si>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</si>
  <si>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</si>
  <si>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</si>
  <si>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</si>
  <si>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</si>
  <si>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</si>
  <si>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</si>
  <si>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</si>
  <si>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</si>
  <si>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</si>
  <si>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</si>
  <si>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</si>
  <si>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</si>
  <si>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</si>
  <si>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</si>
  <si>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</si>
  <si>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</si>
  <si>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</si>
  <si>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</si>
  <si>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</si>
  <si>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</si>
  <si>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</si>
  <si>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</si>
  <si>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</si>
  <si>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</si>
  <si>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</si>
  <si>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</si>
  <si>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</si>
  <si>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</si>
  <si>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</si>
  <si>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</si>
  <si>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</si>
  <si>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</si>
  <si>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</si>
  <si>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</si>
  <si>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</si>
  <si>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</si>
  <si>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</si>
  <si>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</si>
  <si>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</si>
  <si>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</si>
  <si>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</si>
  <si>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</si>
  <si>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</si>
  <si>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</si>
  <si>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</si>
  <si>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</si>
  <si>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</si>
  <si>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</si>
  <si>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</si>
  <si>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</si>
  <si>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</si>
  <si>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</si>
  <si>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</si>
  <si>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</si>
  <si>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</si>
  <si>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</si>
  <si>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</si>
  <si>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</si>
  <si>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</si>
  <si>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</si>
  <si>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</si>
  <si>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</si>
  <si>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</si>
  <si>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</si>
  <si>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</si>
  <si>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</si>
  <si>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</si>
  <si>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</si>
  <si>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</si>
  <si>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</si>
  <si>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</si>
  <si>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</si>
  <si>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</si>
  <si>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</si>
  <si>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</si>
  <si>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</si>
  <si>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</si>
  <si>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</si>
  <si>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</si>
  <si>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</si>
  <si>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</si>
  <si>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</si>
  <si>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</si>
  <si>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</si>
  <si>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</si>
  <si>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</si>
  <si>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</si>
  <si>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</si>
  <si>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</si>
  <si>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</si>
  <si>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</si>
  <si>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</si>
  <si>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</si>
  <si>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</si>
  <si>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</si>
  <si>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</si>
  <si>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</si>
  <si>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</si>
  <si>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</si>
  <si>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</si>
  <si>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</si>
  <si>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</si>
  <si>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</si>
  <si>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</si>
  <si>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</si>
  <si>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</si>
  <si>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</si>
  <si>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</si>
  <si>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</si>
  <si>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</si>
  <si>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</si>
  <si>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</si>
  <si>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</si>
  <si>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</si>
  <si>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</si>
  <si>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</si>
  <si>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</si>
  <si>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</si>
  <si>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</si>
  <si>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</si>
  <si>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</si>
  <si>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</si>
  <si>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</si>
  <si>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</si>
  <si>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</si>
  <si>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</si>
  <si>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</si>
  <si>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</si>
  <si>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</si>
  <si>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</si>
  <si>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</si>
  <si>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</si>
  <si>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</si>
  <si>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</si>
  <si>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</si>
  <si>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</si>
  <si>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</si>
  <si>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</si>
  <si>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</si>
  <si>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</si>
  <si>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</si>
  <si>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</si>
  <si>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</si>
  <si>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</si>
  <si>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</si>
  <si>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</si>
  <si>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</si>
  <si>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</si>
  <si>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</si>
  <si>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</si>
  <si>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</si>
  <si>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</si>
  <si>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</si>
  <si>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</si>
  <si>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</si>
  <si>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</si>
  <si>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</si>
  <si>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</si>
  <si>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</si>
  <si>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</si>
  <si>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</si>
  <si>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</si>
  <si>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</si>
  <si>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</si>
  <si>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</si>
  <si>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</si>
  <si>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</si>
  <si>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</si>
  <si>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</si>
  <si>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</si>
  <si>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</si>
  <si>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</si>
  <si>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</si>
  <si>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</si>
  <si>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</si>
  <si>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</si>
  <si>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</si>
  <si>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</si>
  <si>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</si>
  <si>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</si>
  <si>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</si>
  <si>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</si>
  <si>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</si>
  <si>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</si>
  <si>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</si>
  <si>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</si>
  <si>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</si>
  <si>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</si>
  <si>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</si>
  <si>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</si>
  <si>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</si>
  <si>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</si>
  <si>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</si>
  <si>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</si>
  <si>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</si>
  <si>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</si>
  <si>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</si>
  <si>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</si>
  <si>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</si>
  <si>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</si>
  <si>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</si>
  <si>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</si>
  <si>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</si>
  <si>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</si>
  <si>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</si>
  <si>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</si>
  <si>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</si>
  <si>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</si>
  <si>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</si>
  <si>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</si>
  <si>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</si>
  <si>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</si>
  <si>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</si>
  <si>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</si>
  <si>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</si>
  <si>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</si>
  <si>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</si>
  <si>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</si>
  <si>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</si>
  <si>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</si>
  <si>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</si>
  <si>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</si>
  <si>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</si>
  <si>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</si>
  <si>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</si>
  <si>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</si>
  <si>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</si>
  <si>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</si>
  <si>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</si>
  <si>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</si>
  <si>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</si>
  <si>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</si>
  <si>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</si>
  <si>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</si>
  <si>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</si>
  <si>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</si>
  <si>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</si>
  <si>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</si>
  <si>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</si>
  <si>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</si>
  <si>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</si>
  <si>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</si>
  <si>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</si>
  <si>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</si>
  <si>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</si>
  <si>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</si>
  <si>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</si>
  <si>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</si>
  <si>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</si>
  <si>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</si>
  <si>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</si>
  <si>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</si>
  <si>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</si>
  <si>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</si>
  <si>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</si>
  <si>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</si>
  <si>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</si>
  <si>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</si>
  <si>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</si>
  <si>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</si>
  <si>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</si>
  <si>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</si>
  <si>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</si>
  <si>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</si>
  <si>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</si>
  <si>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</si>
  <si>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</si>
  <si>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</si>
  <si>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</si>
  <si>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</si>
  <si>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</si>
  <si>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</si>
  <si>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</si>
  <si>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</si>
  <si>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</si>
  <si>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</si>
  <si>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</si>
  <si>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</si>
  <si>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</si>
  <si>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</si>
  <si>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</si>
  <si>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</si>
  <si>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</si>
  <si>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</si>
  <si>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</si>
  <si>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</si>
  <si>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</si>
  <si>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</si>
  <si>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</si>
  <si>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</si>
  <si>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</si>
  <si>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</si>
  <si>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</si>
  <si>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</si>
  <si>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</si>
  <si>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</si>
  <si>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</si>
  <si>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</si>
  <si>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</si>
  <si>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</si>
  <si>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</si>
  <si>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</si>
  <si>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</si>
  <si>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</si>
  <si>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</si>
  <si>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</si>
  <si>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</si>
  <si>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</si>
  <si>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</si>
  <si>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</si>
  <si>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</si>
  <si>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</si>
  <si>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</si>
  <si>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</si>
  <si>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</si>
  <si>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</si>
  <si>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</si>
  <si>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</si>
  <si>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</si>
  <si>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</si>
  <si>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</si>
  <si>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</si>
  <si>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</si>
  <si>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</si>
  <si>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</si>
  <si>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</si>
  <si>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</si>
  <si>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</si>
  <si>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</si>
  <si>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</si>
  <si>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</si>
  <si>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</si>
  <si>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</si>
  <si>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</si>
  <si>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</si>
  <si>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</si>
  <si>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</si>
  <si>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</si>
  <si>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</si>
  <si>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</si>
  <si>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</si>
  <si>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</si>
  <si>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</si>
  <si>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</si>
  <si>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</si>
  <si>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</si>
  <si>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</si>
  <si>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</si>
  <si>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</si>
  <si>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</si>
  <si>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</si>
  <si>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</si>
  <si>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</si>
  <si>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</si>
  <si>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</si>
  <si>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</si>
  <si>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</si>
  <si>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</si>
  <si>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</si>
  <si>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</si>
  <si>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</si>
  <si>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</si>
  <si>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</si>
  <si>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</si>
  <si>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</si>
  <si>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</si>
  <si>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</si>
  <si>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</si>
  <si>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</si>
  <si>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</si>
  <si>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</si>
  <si>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</si>
  <si>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</si>
  <si>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</si>
  <si>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</si>
  <si>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</si>
  <si>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</si>
  <si>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</si>
  <si>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</si>
  <si>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</si>
  <si>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</si>
  <si>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</si>
  <si>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</si>
  <si>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</si>
  <si>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</si>
  <si>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</si>
  <si>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</si>
  <si>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</si>
  <si>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</si>
  <si>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</si>
  <si>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</si>
  <si>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</si>
  <si>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</si>
  <si>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</si>
  <si>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</si>
  <si>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</si>
  <si>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</si>
  <si>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</si>
  <si>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</si>
  <si>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</si>
  <si>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</si>
  <si>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</si>
  <si>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</si>
  <si>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</si>
  <si>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</si>
  <si>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</si>
  <si>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</si>
  <si>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</si>
  <si>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</si>
  <si>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</si>
  <si>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</si>
  <si>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</si>
  <si>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</si>
  <si>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</si>
  <si>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</si>
  <si>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</si>
  <si>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</si>
  <si>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</si>
  <si>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</si>
  <si>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</si>
  <si>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</si>
  <si>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</si>
  <si>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</si>
  <si>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</si>
  <si>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</si>
  <si>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</si>
  <si>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</si>
  <si>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</si>
  <si>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</si>
  <si>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</si>
  <si>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</si>
  <si>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</si>
  <si>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</si>
  <si>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</si>
  <si>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</si>
  <si>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</si>
  <si>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</si>
  <si>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</si>
  <si>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</si>
  <si>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</si>
  <si>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</si>
  <si>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</si>
  <si>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</si>
  <si>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</si>
  <si>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</si>
  <si>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</si>
  <si>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</si>
  <si>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</si>
  <si>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</si>
  <si>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</si>
  <si>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</si>
  <si>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</si>
  <si>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</si>
  <si>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</si>
  <si>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</si>
  <si>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</si>
  <si>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</si>
  <si>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</si>
  <si>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</si>
  <si>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</si>
  <si>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</si>
  <si>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</si>
  <si>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</si>
  <si>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</si>
  <si>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</si>
  <si>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</si>
  <si>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</si>
  <si>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</si>
  <si>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</si>
  <si>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</si>
  <si>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</si>
  <si>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</si>
  <si>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</si>
  <si>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</si>
  <si>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</si>
  <si>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</si>
  <si>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</si>
  <si>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</si>
  <si>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</si>
  <si>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</si>
  <si>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</si>
  <si>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</si>
  <si>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</si>
  <si>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</si>
  <si>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</si>
  <si>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</si>
  <si>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</si>
  <si>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</si>
  <si>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</si>
  <si>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</si>
  <si>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</si>
  <si>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</si>
  <si>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</si>
  <si>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</si>
  <si>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</si>
  <si>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</si>
  <si>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</si>
  <si>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</si>
  <si>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</si>
  <si>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</si>
  <si>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</si>
  <si>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</si>
  <si>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</si>
  <si>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</si>
  <si>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</si>
  <si>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</si>
  <si>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</si>
  <si>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</si>
  <si>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</si>
  <si>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</si>
  <si>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</si>
  <si>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</si>
  <si>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</si>
  <si>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</si>
  <si>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</si>
  <si>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</si>
  <si>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</si>
  <si>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</si>
  <si>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</si>
  <si>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</si>
  <si>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</si>
  <si>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</si>
  <si>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</si>
  <si>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</si>
  <si>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</si>
  <si>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</si>
  <si>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</si>
  <si>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</si>
  <si>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</si>
  <si>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</si>
  <si>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</si>
  <si>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</si>
  <si>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</si>
  <si>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</si>
  <si>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</si>
  <si>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</si>
  <si>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</si>
  <si>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</si>
  <si>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</si>
  <si>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</si>
  <si>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</si>
  <si>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</si>
  <si>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</si>
  <si>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</si>
  <si>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</si>
  <si>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</si>
  <si>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</si>
  <si>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</si>
  <si>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</si>
  <si>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</si>
  <si>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</si>
  <si>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</si>
  <si>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</si>
  <si>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</si>
  <si>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</si>
  <si>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</si>
  <si>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</si>
  <si>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</si>
  <si>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</si>
  <si>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</si>
  <si>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</si>
  <si>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</si>
  <si>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</si>
  <si>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</si>
  <si>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</si>
  <si>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</si>
  <si>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</si>
  <si>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</si>
  <si>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</si>
  <si>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</si>
  <si>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</si>
  <si>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</si>
  <si>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</si>
  <si>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</si>
  <si>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</si>
  <si>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</si>
  <si>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</si>
  <si>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</si>
  <si>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</si>
  <si>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</si>
  <si>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</si>
  <si>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</si>
  <si>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</si>
  <si>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</si>
  <si>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</si>
  <si>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</si>
  <si>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</si>
  <si>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</si>
  <si>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</si>
  <si>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</si>
  <si>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</si>
  <si>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</si>
  <si>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</si>
  <si>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</si>
  <si>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</si>
  <si>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</si>
  <si>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</si>
  <si>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</si>
  <si>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</si>
  <si>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</si>
  <si>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</si>
  <si>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</si>
  <si>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</si>
  <si>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</si>
  <si>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</si>
  <si>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</si>
  <si>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</si>
  <si>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</si>
  <si>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</si>
  <si>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</si>
  <si>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</si>
  <si>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</si>
  <si>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</si>
  <si>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</si>
  <si>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</si>
  <si>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</si>
  <si>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</si>
  <si>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</si>
  <si>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</si>
  <si>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</si>
  <si>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</si>
  <si>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</si>
  <si>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</si>
  <si>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</si>
  <si>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</si>
  <si>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</si>
  <si>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</si>
  <si>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</si>
  <si>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</si>
  <si>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</si>
  <si>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</si>
  <si>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</si>
  <si>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</si>
  <si>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</si>
  <si>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</si>
  <si>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</si>
  <si>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</si>
  <si>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</si>
  <si>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</si>
  <si>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</si>
  <si>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</si>
  <si>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</si>
  <si>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</si>
  <si>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</si>
  <si>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</si>
  <si>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</si>
  <si>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</si>
  <si>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</si>
  <si>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</si>
  <si>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</si>
  <si>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</si>
  <si>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</si>
  <si>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</si>
  <si>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</si>
  <si>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</si>
  <si>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</si>
  <si>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</si>
  <si>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</si>
  <si>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</si>
  <si>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</si>
  <si>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</si>
  <si>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</si>
  <si>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</si>
  <si>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</si>
  <si>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</si>
  <si>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</si>
  <si>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</si>
  <si>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</si>
  <si>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</si>
  <si>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</si>
  <si>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</si>
  <si>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</si>
  <si>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</si>
  <si>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</si>
  <si>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</si>
  <si>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</si>
  <si>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</si>
  <si>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</si>
  <si>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</si>
  <si>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</si>
  <si>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</si>
  <si>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</si>
  <si>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</si>
  <si>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</si>
  <si>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</si>
  <si>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</si>
  <si>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</si>
  <si>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</si>
  <si>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</si>
  <si>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</si>
  <si>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</si>
  <si>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</si>
  <si>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</si>
  <si>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</si>
  <si>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</si>
  <si>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</si>
  <si>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</si>
  <si>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</si>
  <si>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</si>
  <si>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</si>
  <si>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</si>
  <si>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</si>
  <si>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</si>
  <si>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</si>
  <si>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</si>
  <si>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</si>
  <si>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</si>
  <si>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</si>
  <si>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</si>
  <si>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</si>
  <si>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</si>
  <si>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</si>
  <si>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</si>
  <si>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</si>
  <si>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</si>
  <si>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</si>
  <si>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</si>
  <si>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</si>
  <si>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</si>
  <si>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</si>
  <si>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</si>
  <si>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</si>
  <si>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</si>
  <si>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</si>
  <si>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</si>
  <si>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</si>
  <si>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</si>
  <si>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</si>
  <si>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</si>
  <si>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</si>
  <si>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</si>
  <si>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</si>
  <si>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</si>
  <si>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</si>
  <si>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</si>
  <si>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</si>
  <si>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</si>
  <si>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</si>
  <si>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</si>
  <si>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</si>
  <si>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</si>
  <si>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</si>
  <si>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</si>
  <si>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</si>
  <si>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</si>
  <si>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</si>
  <si>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</si>
  <si>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</si>
  <si>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</si>
  <si>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</si>
  <si>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</si>
  <si>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</si>
  <si>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</si>
  <si>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</si>
  <si>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</si>
  <si>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</si>
  <si>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</si>
  <si>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</si>
  <si>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</si>
  <si>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</si>
  <si>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</si>
  <si>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</si>
  <si>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</si>
  <si>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</si>
  <si>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</si>
  <si>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</si>
  <si>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</si>
  <si>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</si>
  <si>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</si>
  <si>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</si>
  <si>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</si>
  <si>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</si>
  <si>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</si>
  <si>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</si>
  <si>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</si>
  <si>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</si>
  <si>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</si>
  <si>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</si>
  <si>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</si>
  <si>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</si>
  <si>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</si>
  <si>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</si>
  <si>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</si>
  <si>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</si>
  <si>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</si>
  <si>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</si>
  <si>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</si>
  <si>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</si>
  <si>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</si>
  <si>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</si>
  <si>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</si>
  <si>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</si>
  <si>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</si>
  <si>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</si>
  <si>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</si>
  <si>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</si>
  <si>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</si>
  <si>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</si>
  <si>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</si>
  <si>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</si>
  <si>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</si>
  <si>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</si>
  <si>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</si>
  <si>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</si>
  <si>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</si>
  <si>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</si>
  <si>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</si>
  <si>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</si>
  <si>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</si>
  <si>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</si>
  <si>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</si>
  <si>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</si>
  <si>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</si>
  <si>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</si>
  <si>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</si>
  <si>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</si>
  <si>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</si>
  <si>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</si>
  <si>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</si>
  <si>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</si>
  <si>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</si>
  <si>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</si>
  <si>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</si>
  <si>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</si>
  <si>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</si>
  <si>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</si>
  <si>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</si>
  <si>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</si>
  <si>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</si>
  <si>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</si>
  <si>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</si>
  <si>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</si>
  <si>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</si>
  <si>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</si>
  <si>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</si>
  <si>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</si>
  <si>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</si>
  <si>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</si>
  <si>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</si>
  <si>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</si>
  <si>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</si>
  <si>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</si>
  <si>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</si>
  <si>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</si>
  <si>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</si>
  <si>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</si>
  <si>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</si>
  <si>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</si>
  <si>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</si>
  <si>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</si>
  <si>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</si>
  <si>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</si>
  <si>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</si>
  <si>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</si>
  <si>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</si>
  <si>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</si>
  <si>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</si>
  <si>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</si>
  <si>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</si>
  <si>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</si>
  <si>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</si>
  <si>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</si>
  <si>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</si>
  <si>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</si>
  <si>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</si>
  <si>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</si>
  <si>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</si>
  <si>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</si>
  <si>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</si>
  <si>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</si>
  <si>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</si>
  <si>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</si>
  <si>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</si>
  <si>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</si>
  <si>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</si>
  <si>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</si>
  <si>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</si>
  <si>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</si>
  <si>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</si>
  <si>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</si>
  <si>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</si>
  <si>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</si>
  <si>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</si>
  <si>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</si>
  <si>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</si>
  <si>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</si>
  <si>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</si>
  <si>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</si>
  <si>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</si>
  <si>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</si>
  <si>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</si>
  <si>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</si>
  <si>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</si>
  <si>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</si>
  <si>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</si>
  <si>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</si>
  <si>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</si>
  <si>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</si>
  <si>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</si>
  <si>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</si>
  <si>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</si>
  <si>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</si>
  <si>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</si>
  <si>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</si>
  <si>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</si>
  <si>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</si>
  <si>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</si>
  <si>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</si>
  <si>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</si>
  <si>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</si>
  <si>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</si>
  <si>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</si>
  <si>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</si>
  <si>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</si>
  <si>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</si>
  <si>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</si>
  <si>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</si>
  <si>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</si>
  <si>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</si>
  <si>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</si>
  <si>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</si>
  <si>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</si>
  <si>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</si>
  <si>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</si>
  <si>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</si>
  <si>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</si>
  <si>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</si>
  <si>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</si>
  <si>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</si>
  <si>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</si>
  <si>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</si>
  <si>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</si>
  <si>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</si>
  <si>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</si>
  <si>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</si>
  <si>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</si>
  <si>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</si>
  <si>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</si>
  <si>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</si>
  <si>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</si>
  <si>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</si>
  <si>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</si>
  <si>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</si>
  <si>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</si>
  <si>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</si>
  <si>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</si>
  <si>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</si>
  <si>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</si>
  <si>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</si>
  <si>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</si>
  <si>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</si>
  <si>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</si>
  <si>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</si>
  <si>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</si>
  <si>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</si>
  <si>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</si>
  <si>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</si>
  <si>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</si>
  <si>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</si>
  <si>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</si>
  <si>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</si>
  <si>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</si>
  <si>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</si>
  <si>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</si>
  <si>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</si>
  <si>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</si>
  <si>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</si>
  <si>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</si>
  <si>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</si>
  <si>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</si>
  <si>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</si>
  <si>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</si>
  <si>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</si>
  <si>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</si>
  <si>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</si>
  <si>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</si>
  <si>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</si>
  <si>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</si>
  <si>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</si>
  <si>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</si>
  <si>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</si>
  <si>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</si>
  <si>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</si>
  <si>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</si>
  <si>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</si>
  <si>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</si>
  <si>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</si>
  <si>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</si>
  <si>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</si>
  <si>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</si>
  <si>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</si>
  <si>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</si>
  <si>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</si>
  <si>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</si>
  <si>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</si>
  <si>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</si>
  <si>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</si>
  <si>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</si>
  <si>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</si>
  <si>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</si>
  <si>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</si>
  <si>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</si>
  <si>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</si>
  <si>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</si>
  <si>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</si>
  <si>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</si>
  <si>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</si>
  <si>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</si>
  <si>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</si>
  <si>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</si>
  <si>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</si>
  <si>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</si>
  <si>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</si>
  <si>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</si>
  <si>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</si>
  <si>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</si>
  <si>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</si>
  <si>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</si>
  <si>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</si>
  <si>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</si>
  <si>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</si>
  <si>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</si>
  <si>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</si>
  <si>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</si>
  <si>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</si>
  <si>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</si>
  <si>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</si>
  <si>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</si>
  <si>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</si>
  <si>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</si>
  <si>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</si>
  <si>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</si>
  <si>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</si>
  <si>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</si>
  <si>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</si>
  <si>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</si>
  <si>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</si>
  <si>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</si>
  <si>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</si>
  <si>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</si>
  <si>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</si>
  <si>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</si>
  <si>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</si>
  <si>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</si>
  <si>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</si>
  <si>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</si>
  <si>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</si>
  <si>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</si>
  <si>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</si>
  <si>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</si>
  <si>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</si>
  <si>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</si>
  <si>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</si>
  <si>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</si>
  <si>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</si>
  <si>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</si>
  <si>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</si>
  <si>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</si>
  <si>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</si>
  <si>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</si>
  <si>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</si>
  <si>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</si>
  <si>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</si>
  <si>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</si>
  <si>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</si>
  <si>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</si>
  <si>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</si>
  <si>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</si>
  <si>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</si>
  <si>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</si>
  <si>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</si>
  <si>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</si>
  <si>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</si>
  <si>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</si>
  <si>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</si>
  <si>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</si>
  <si>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</si>
  <si>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</si>
  <si>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</si>
  <si>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</si>
  <si>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</si>
  <si>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</si>
  <si>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</si>
  <si>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</si>
  <si>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</si>
  <si>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</si>
  <si>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</si>
  <si>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</si>
  <si>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</si>
  <si>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</si>
  <si>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</si>
  <si>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</si>
  <si>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</si>
  <si>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</si>
  <si>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</si>
  <si>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</si>
  <si>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</si>
  <si>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</si>
  <si>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</si>
  <si>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</si>
  <si>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</si>
  <si>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</si>
  <si>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</si>
  <si>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</si>
  <si>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</si>
  <si>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</si>
  <si>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</si>
  <si>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</si>
  <si>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</si>
  <si>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</si>
  <si>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</si>
  <si>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</si>
  <si>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</si>
  <si>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</si>
  <si>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</si>
  <si>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</si>
  <si>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</si>
  <si>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</si>
  <si>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</si>
  <si>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</si>
  <si>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</si>
  <si>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</si>
  <si>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</si>
  <si>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</si>
  <si>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</si>
  <si>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</si>
  <si>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</si>
  <si>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</si>
  <si>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</si>
  <si>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</si>
  <si>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</si>
  <si>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</si>
  <si>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</si>
  <si>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</si>
  <si>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</si>
  <si>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</si>
  <si>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</si>
  <si>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</si>
  <si>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</si>
  <si>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</si>
  <si>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</si>
  <si>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</si>
  <si>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</si>
  <si>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</si>
  <si>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</si>
  <si>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</si>
  <si>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</si>
  <si>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</si>
  <si>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</si>
  <si>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</si>
  <si>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</si>
  <si>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</si>
  <si>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</si>
  <si>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</si>
  <si>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</si>
  <si>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</si>
  <si>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</si>
  <si>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</si>
  <si>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</si>
  <si>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</si>
  <si>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</si>
  <si>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</si>
  <si>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</si>
  <si>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</si>
  <si>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</si>
  <si>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</si>
  <si>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</si>
  <si>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</si>
  <si>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</si>
  <si>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</si>
  <si>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</si>
  <si>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</si>
  <si>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</si>
  <si>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</si>
  <si>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</si>
  <si>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</si>
  <si>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</si>
  <si>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</si>
  <si>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</si>
  <si>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</si>
  <si>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</si>
  <si>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</si>
  <si>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</si>
  <si>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</si>
  <si>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</si>
  <si>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</si>
  <si>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</si>
  <si>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</si>
  <si>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</si>
  <si>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</si>
  <si>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</si>
  <si>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</si>
  <si>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</si>
  <si>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</si>
  <si>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</si>
  <si>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</si>
  <si>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</si>
  <si>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</si>
  <si>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</si>
  <si>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</si>
  <si>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</si>
  <si>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</si>
  <si>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</si>
  <si>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</si>
  <si>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</si>
  <si>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</si>
  <si>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</si>
  <si>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</si>
  <si>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</si>
  <si>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</si>
  <si>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</si>
  <si>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</si>
  <si>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</si>
  <si>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</si>
  <si>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</si>
  <si>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</si>
  <si>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</si>
  <si>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</si>
  <si>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</si>
  <si>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</si>
  <si>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</si>
  <si>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</si>
  <si>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</si>
  <si>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</si>
  <si>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</si>
  <si>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</si>
  <si>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</si>
  <si>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</si>
  <si>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</si>
  <si>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</si>
  <si>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</si>
  <si>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</si>
  <si>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</si>
  <si>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</si>
  <si>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</si>
  <si>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</si>
  <si>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</si>
  <si>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</si>
  <si>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</si>
  <si>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</si>
  <si>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</si>
  <si>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</si>
  <si>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</si>
  <si>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</si>
  <si>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</si>
  <si>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</si>
  <si>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</si>
  <si>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</si>
  <si>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</si>
  <si>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</si>
  <si>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</si>
  <si>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</si>
  <si>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</si>
  <si>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</si>
  <si>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</si>
  <si>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</si>
  <si>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</si>
  <si>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</si>
  <si>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</si>
  <si>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</si>
  <si>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</si>
  <si>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</si>
  <si>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</si>
  <si>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</si>
  <si>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</si>
  <si>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</si>
  <si>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</si>
  <si>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</si>
  <si>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</si>
  <si>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</si>
  <si>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</si>
  <si>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</si>
  <si>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</si>
  <si>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</si>
  <si>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</si>
  <si>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</si>
  <si>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</si>
  <si>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</si>
  <si>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</si>
  <si>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</si>
  <si>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</si>
  <si>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</si>
  <si>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</si>
  <si>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</si>
  <si>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</si>
  <si>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</si>
  <si>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</si>
  <si>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</si>
  <si>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</si>
  <si>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</si>
  <si>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</si>
  <si>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</si>
  <si>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</si>
  <si>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</si>
  <si>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</si>
  <si>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</si>
  <si>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</si>
  <si>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</si>
  <si>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</si>
  <si>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</si>
  <si>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</si>
  <si>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</si>
  <si>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</si>
  <si>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</si>
  <si>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</si>
  <si>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</si>
  <si>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</si>
  <si>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</si>
  <si>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</si>
  <si>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</si>
  <si>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</si>
  <si>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</si>
  <si>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</si>
  <si>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</si>
  <si>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</si>
  <si>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</si>
  <si>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</si>
  <si>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</si>
  <si>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</si>
  <si>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</si>
  <si>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</si>
  <si>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</si>
  <si>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</si>
  <si>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</si>
  <si>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</si>
  <si>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</si>
  <si>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</si>
  <si>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</si>
  <si>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</si>
  <si>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</si>
  <si>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</si>
  <si>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</si>
  <si>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</si>
  <si>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</si>
  <si>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</si>
  <si>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</si>
  <si>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</si>
  <si>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</si>
  <si>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</si>
  <si>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</si>
  <si>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</si>
  <si>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</si>
  <si>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</si>
  <si>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</si>
  <si>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</si>
  <si>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</si>
  <si>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</si>
  <si>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</si>
  <si>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</si>
  <si>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</si>
  <si>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</si>
  <si>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</si>
  <si>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</si>
  <si>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</si>
  <si>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</si>
  <si>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</si>
  <si>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</si>
  <si>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</si>
  <si>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</si>
  <si>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</si>
  <si>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</si>
  <si>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</si>
  <si>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</si>
  <si>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</si>
  <si>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</si>
  <si>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</si>
  <si>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</si>
  <si>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</si>
  <si>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</si>
  <si>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</si>
  <si>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</si>
  <si>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</si>
  <si>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</si>
  <si>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</si>
  <si>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</si>
  <si>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</si>
  <si>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</si>
  <si>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</si>
  <si>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</si>
  <si>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</si>
  <si>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</si>
  <si>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</si>
  <si>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</si>
  <si>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</si>
  <si>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</si>
  <si>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</si>
  <si>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</si>
  <si>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</si>
  <si>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</si>
  <si>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</si>
  <si>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</si>
  <si>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</si>
  <si>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</si>
  <si>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</si>
  <si>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</si>
  <si>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</si>
  <si>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</si>
  <si>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</si>
  <si>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</si>
  <si>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</si>
  <si>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</si>
  <si>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</si>
  <si>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</si>
  <si>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</si>
  <si>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</si>
  <si>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</si>
  <si>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</si>
  <si>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</si>
  <si>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</si>
  <si>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</si>
  <si>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</si>
  <si>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</si>
  <si>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</si>
  <si>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</si>
  <si>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</si>
  <si>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</si>
  <si>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</si>
  <si>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</si>
  <si>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</si>
  <si>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</si>
  <si>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</si>
  <si>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</si>
  <si>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</si>
  <si>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</si>
  <si>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</si>
  <si>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</si>
  <si>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</si>
  <si>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</si>
  <si>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</si>
  <si>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</si>
  <si>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</si>
  <si>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</si>
  <si>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</si>
  <si>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</si>
  <si>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</si>
  <si>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</si>
  <si>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</si>
  <si>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</si>
  <si>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</si>
  <si>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</si>
  <si>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</si>
  <si>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</si>
  <si>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</si>
  <si>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</si>
  <si>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</si>
  <si>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</si>
  <si>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</si>
  <si>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</si>
  <si>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</si>
  <si>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</si>
  <si>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</si>
  <si>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</si>
  <si>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</si>
  <si>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</si>
  <si>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</si>
  <si>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</si>
  <si>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</si>
  <si>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</si>
  <si>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</si>
  <si>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</si>
  <si>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</si>
  <si>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</si>
  <si>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</si>
  <si>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</si>
  <si>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</si>
  <si>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</si>
  <si>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</si>
  <si>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</si>
  <si>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</si>
  <si>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</si>
  <si>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</si>
  <si>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</si>
  <si>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</si>
  <si>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</si>
  <si>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</si>
  <si>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</si>
  <si>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</si>
  <si>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</si>
  <si>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</si>
  <si>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</si>
  <si>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</si>
  <si>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</si>
  <si>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</si>
  <si>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</si>
  <si>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</si>
  <si>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</si>
  <si>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</si>
  <si>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</si>
  <si>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</si>
  <si>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</si>
  <si>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</si>
  <si>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</si>
  <si>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</si>
  <si>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</si>
  <si>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</si>
  <si>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</si>
  <si>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</si>
  <si>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</si>
  <si>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</si>
  <si>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</si>
  <si>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</si>
  <si>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</si>
  <si>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</si>
  <si>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</si>
  <si>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</si>
  <si>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</si>
  <si>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</si>
  <si>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</si>
  <si>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</si>
  <si>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</si>
  <si>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</si>
  <si>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</si>
  <si>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</si>
  <si>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</si>
  <si>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</si>
  <si>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</si>
  <si>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</si>
  <si>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</si>
  <si>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</si>
  <si>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</si>
  <si>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</si>
  <si>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</si>
  <si>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</si>
  <si>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</si>
  <si>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</si>
  <si>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</si>
  <si>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</si>
  <si>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</si>
  <si>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</si>
  <si>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</si>
  <si>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</si>
  <si>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</si>
  <si>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</si>
  <si>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</si>
  <si>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</si>
  <si>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</si>
  <si>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</si>
  <si>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</si>
  <si>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</si>
  <si>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</si>
  <si>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</si>
  <si>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</si>
  <si>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</si>
  <si>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</si>
  <si>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</si>
  <si>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</si>
  <si>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</si>
  <si>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</si>
  <si>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</si>
  <si>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</si>
  <si>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</si>
  <si>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</si>
  <si>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</si>
  <si>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</si>
  <si>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</si>
  <si>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</si>
  <si>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</si>
  <si>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</si>
  <si>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</si>
  <si>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</si>
  <si>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</si>
  <si>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</si>
  <si>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</si>
  <si>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</si>
  <si>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</si>
  <si>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</si>
  <si>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</si>
  <si>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</si>
  <si>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</si>
  <si>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</si>
  <si>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</si>
  <si>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</si>
  <si>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</si>
  <si>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</si>
  <si>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</si>
  <si>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</si>
  <si>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</si>
  <si>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</si>
  <si>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</si>
  <si>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</si>
  <si>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</si>
  <si>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</si>
  <si>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</si>
  <si>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</si>
  <si>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</si>
  <si>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</si>
  <si>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</si>
  <si>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</si>
  <si>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</si>
  <si>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</si>
  <si>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</si>
  <si>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</si>
  <si>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</si>
  <si>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</si>
  <si>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</si>
  <si>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</si>
  <si>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</si>
  <si>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</si>
  <si>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</si>
  <si>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</si>
  <si>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</si>
  <si>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</si>
  <si>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</si>
  <si>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</si>
  <si>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</si>
  <si>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</si>
  <si>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</si>
  <si>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</si>
  <si>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</si>
  <si>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</si>
  <si>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</si>
  <si>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</si>
  <si>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</si>
  <si>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</si>
  <si>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</si>
  <si>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</si>
  <si>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</si>
  <si>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</si>
  <si>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</si>
  <si>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</si>
  <si>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</si>
  <si>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</si>
  <si>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</si>
  <si>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</si>
  <si>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</si>
  <si>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</si>
  <si>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</si>
  <si>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</si>
  <si>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</si>
  <si>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</si>
  <si>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</si>
  <si>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</si>
  <si>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</si>
  <si>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</si>
  <si>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</si>
  <si>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</si>
  <si>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</si>
  <si>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</si>
  <si>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</si>
  <si>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</si>
  <si>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</si>
  <si>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</si>
  <si>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</si>
  <si>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</si>
  <si>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</si>
  <si>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</si>
  <si>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</si>
  <si>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</si>
  <si>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</si>
  <si>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</si>
  <si>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</si>
  <si>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</si>
  <si>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</si>
  <si>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</si>
  <si>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</si>
  <si>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</si>
  <si>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</si>
  <si>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</si>
  <si>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</si>
  <si>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</si>
  <si>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</si>
  <si>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</si>
  <si>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</si>
  <si>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</si>
  <si>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</si>
  <si>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</si>
  <si>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</si>
  <si>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</si>
  <si>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</si>
  <si>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</si>
  <si>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</si>
  <si>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</si>
  <si>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</si>
  <si>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</si>
  <si>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</si>
  <si>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</si>
  <si>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</si>
  <si>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</si>
  <si>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</si>
  <si>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</si>
  <si>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</si>
  <si>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</si>
  <si>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</si>
  <si>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</si>
  <si>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</si>
  <si>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</si>
  <si>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</si>
  <si>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</si>
  <si>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</si>
  <si>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</si>
  <si>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</si>
  <si>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</si>
  <si>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</si>
  <si>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</si>
  <si>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</si>
  <si>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</si>
  <si>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</si>
  <si>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</si>
  <si>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</si>
  <si>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</si>
  <si>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</si>
  <si>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</si>
  <si>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</si>
  <si>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</si>
  <si>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</si>
  <si>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</si>
  <si>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</si>
  <si>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</si>
  <si>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</si>
  <si>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</si>
  <si>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</si>
  <si>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</si>
  <si>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</si>
  <si>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</si>
  <si>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</si>
  <si>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</si>
  <si>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</si>
  <si>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</si>
  <si>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</si>
  <si>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</si>
  <si>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</si>
  <si>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</si>
  <si>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</si>
  <si>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</si>
  <si>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</si>
  <si>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</si>
  <si>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</si>
  <si>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</si>
  <si>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</si>
  <si>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</si>
  <si>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</si>
  <si>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</si>
  <si>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</si>
  <si>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</si>
  <si>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</si>
  <si>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</si>
  <si>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</si>
  <si>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</si>
  <si>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</si>
  <si>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</si>
  <si>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</si>
  <si>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</si>
  <si>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</si>
  <si>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</si>
  <si>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</si>
  <si>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</si>
  <si>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</si>
  <si>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</si>
  <si>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</si>
  <si>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</si>
  <si>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</si>
  <si>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</si>
  <si>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</si>
  <si>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</si>
  <si>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</si>
  <si>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</si>
  <si>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</si>
  <si>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</si>
  <si>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</si>
  <si>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</si>
  <si>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</si>
  <si>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</si>
  <si>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</si>
  <si>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</si>
  <si>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</si>
  <si>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</si>
  <si>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</si>
  <si>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</si>
  <si>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</si>
  <si>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</si>
  <si>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</si>
  <si>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</si>
  <si>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</si>
  <si>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</si>
  <si>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</si>
  <si>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</si>
  <si>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</si>
  <si>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</si>
  <si>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</si>
  <si>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</si>
  <si>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</si>
  <si>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</si>
  <si>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</si>
  <si>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</si>
  <si>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</si>
  <si>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</si>
  <si>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</si>
  <si>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</si>
  <si>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</si>
  <si>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</si>
  <si>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</si>
  <si>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</si>
  <si>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</si>
  <si>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</si>
  <si>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</si>
  <si>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</si>
  <si>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</si>
  <si>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</si>
  <si>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</si>
  <si>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</si>
  <si>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</si>
  <si>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</si>
  <si>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</si>
  <si>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</si>
  <si>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</si>
  <si>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</si>
  <si>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</si>
  <si>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</si>
  <si>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</si>
  <si>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</si>
  <si>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</si>
  <si>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</si>
  <si>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</si>
  <si>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</si>
  <si>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</si>
  <si>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</si>
  <si>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</si>
  <si>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</si>
  <si>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</si>
  <si>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</si>
  <si>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</si>
  <si>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</si>
  <si>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</si>
  <si>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</si>
  <si>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</si>
  <si>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</si>
  <si>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</si>
  <si>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</si>
  <si>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</si>
  <si>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</si>
  <si>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</si>
  <si>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</si>
  <si>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</si>
  <si>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</si>
  <si>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</si>
  <si>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</si>
  <si>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</si>
  <si>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</si>
  <si>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</si>
  <si>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</si>
  <si>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</si>
  <si>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</si>
  <si>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</si>
  <si>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</si>
  <si>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</si>
  <si>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</si>
  <si>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</si>
  <si>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</si>
  <si>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</si>
  <si>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</si>
  <si>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</si>
  <si>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</si>
  <si>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</si>
  <si>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</si>
  <si>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</si>
  <si>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</si>
  <si>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</si>
  <si>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</si>
  <si>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</si>
  <si>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</si>
  <si>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</si>
  <si>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</si>
  <si>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</si>
  <si>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</si>
  <si>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</si>
  <si>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</si>
  <si>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</si>
  <si>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</si>
  <si>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</si>
  <si>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</si>
  <si>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</si>
  <si>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</si>
  <si>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</si>
  <si>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</si>
  <si>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</si>
  <si>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</si>
  <si>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</si>
  <si>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</si>
  <si>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</si>
  <si>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</si>
  <si>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</si>
  <si>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</si>
  <si>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</si>
  <si>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</si>
  <si>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</si>
  <si>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</si>
  <si>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</si>
  <si>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</si>
  <si>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</si>
  <si>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</si>
  <si>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</si>
  <si>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</si>
  <si>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</si>
  <si>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</si>
  <si>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</si>
  <si>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</si>
  <si>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</si>
  <si>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</si>
  <si>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</si>
  <si>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</si>
  <si>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</si>
  <si>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</si>
  <si>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</si>
  <si>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</si>
  <si>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</si>
  <si>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</si>
  <si>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</si>
  <si>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</si>
  <si>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</si>
  <si>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</si>
  <si>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</si>
  <si>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</si>
  <si>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</si>
  <si>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</si>
  <si>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</si>
  <si>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</si>
  <si>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</si>
  <si>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</si>
  <si>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</si>
  <si>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</si>
  <si>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</si>
  <si>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</si>
  <si>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</si>
  <si>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</si>
  <si>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</si>
  <si>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</si>
  <si>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</si>
  <si>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</si>
  <si>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</si>
  <si>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</si>
  <si>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</si>
  <si>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</si>
  <si>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</si>
  <si>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</si>
  <si>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</si>
  <si>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</si>
  <si>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</si>
  <si>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</si>
  <si>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</si>
  <si>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</si>
  <si>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</si>
  <si>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</si>
  <si>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</si>
  <si>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</si>
  <si>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</si>
  <si>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</si>
  <si>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</si>
  <si>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</si>
  <si>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</si>
  <si>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</si>
  <si>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</si>
  <si>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</si>
  <si>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</si>
  <si>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</si>
  <si>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</si>
  <si>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</si>
  <si>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</si>
  <si>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</si>
  <si>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</si>
  <si>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</si>
  <si>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</si>
  <si>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</si>
  <si>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</si>
  <si>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</si>
  <si>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</si>
  <si>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</si>
  <si>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</si>
  <si>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</si>
  <si>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</si>
  <si>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</si>
  <si>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</si>
  <si>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</si>
  <si>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</si>
  <si>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</si>
  <si>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</si>
  <si>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</si>
  <si>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</si>
  <si>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</si>
  <si>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</si>
  <si>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</si>
  <si>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</si>
  <si>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</si>
  <si>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</si>
  <si>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</si>
  <si>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</si>
  <si>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</si>
  <si>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</si>
  <si>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</si>
  <si>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</si>
  <si>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</si>
  <si>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</si>
  <si>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</si>
  <si>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</si>
  <si>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</si>
  <si>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</si>
  <si>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</si>
  <si>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</si>
  <si>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</si>
  <si>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</si>
  <si>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</si>
  <si>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</si>
  <si>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</si>
  <si>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</si>
  <si>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</si>
  <si>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</si>
  <si>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</si>
  <si>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</si>
  <si>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</si>
  <si>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</si>
  <si>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</si>
  <si>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</si>
  <si>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</si>
  <si>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</si>
  <si>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</si>
  <si>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</si>
  <si>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</si>
  <si>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</si>
  <si>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</si>
  <si>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</si>
  <si>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</si>
  <si>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</si>
  <si>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</si>
  <si>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</si>
  <si>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</si>
  <si>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</si>
  <si>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</si>
  <si>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</si>
  <si>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</si>
  <si>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</si>
  <si>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</si>
  <si>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</si>
  <si>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</si>
  <si>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</si>
  <si>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</si>
  <si>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</si>
  <si>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</si>
  <si>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</si>
  <si>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</si>
  <si>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</si>
  <si>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</si>
  <si>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</si>
  <si>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</si>
  <si>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</si>
  <si>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</si>
  <si>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</si>
  <si>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</si>
  <si>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</si>
  <si>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</si>
  <si>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</si>
  <si>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</si>
  <si>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</si>
  <si>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</si>
  <si>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</si>
  <si>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</si>
  <si>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</si>
  <si>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</si>
  <si>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</si>
  <si>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</si>
  <si>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</si>
  <si>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</si>
  <si>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</si>
  <si>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</si>
  <si>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</si>
  <si>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</si>
  <si>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</si>
  <si>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</si>
  <si>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</si>
  <si>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</si>
  <si>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</si>
  <si>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</si>
  <si>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</si>
  <si>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</si>
  <si>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</si>
  <si>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</si>
  <si>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</si>
  <si>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</si>
  <si>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</si>
  <si>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</si>
  <si>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</si>
  <si>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</si>
  <si>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</si>
  <si>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</si>
  <si>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</si>
  <si>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</si>
  <si>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</si>
  <si>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</si>
  <si>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</si>
  <si>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</si>
  <si>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</si>
  <si>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</si>
  <si>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</si>
  <si>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</si>
  <si>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</si>
  <si>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</si>
  <si>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</si>
  <si>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</si>
  <si>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</si>
  <si>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</si>
  <si>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</si>
  <si>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</si>
  <si>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</si>
  <si>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</si>
  <si>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</si>
  <si>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</si>
  <si>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</si>
  <si>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</si>
  <si>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</si>
  <si>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</si>
  <si>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</si>
  <si>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</si>
  <si>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</si>
  <si>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</si>
  <si>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</si>
  <si>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</si>
  <si>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</si>
  <si>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</si>
  <si>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</si>
  <si>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</si>
  <si>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</si>
  <si>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</si>
  <si>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</si>
  <si>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</si>
  <si>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</si>
  <si>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</si>
  <si>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</si>
  <si>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</si>
  <si>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</si>
  <si>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</si>
  <si>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</si>
  <si>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</si>
  <si>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</si>
  <si>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</si>
  <si>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</si>
  <si>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</si>
  <si>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</si>
  <si>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</si>
  <si>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</si>
  <si>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</si>
  <si>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</si>
  <si>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</si>
  <si>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</si>
  <si>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</si>
  <si>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</si>
  <si>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</si>
  <si>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</si>
  <si>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</si>
  <si>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</si>
  <si>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</si>
  <si>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</si>
  <si>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</si>
  <si>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</si>
  <si>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</si>
  <si>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</si>
  <si>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</si>
  <si>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</si>
  <si>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</si>
  <si>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</si>
  <si>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</si>
  <si>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</si>
  <si>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</si>
  <si>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</si>
  <si>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</si>
  <si>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</si>
  <si>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</si>
  <si>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</si>
  <si>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</si>
  <si>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</si>
  <si>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</si>
  <si>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</si>
  <si>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</si>
  <si>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</si>
  <si>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</si>
  <si>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</si>
  <si>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</si>
  <si>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</si>
  <si>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</si>
  <si>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</si>
  <si>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</si>
  <si>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</si>
  <si>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</si>
  <si>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</si>
  <si>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</si>
  <si>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</si>
  <si>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</si>
  <si>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</si>
  <si>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</si>
  <si>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</si>
  <si>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</si>
  <si>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</si>
  <si>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</si>
  <si>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</si>
  <si>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</si>
  <si>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</si>
  <si>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</si>
  <si>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</si>
  <si>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</si>
  <si>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</si>
  <si>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</si>
  <si>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</si>
  <si>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</si>
  <si>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</si>
  <si>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</si>
  <si>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</si>
  <si>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</si>
  <si>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</si>
  <si>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</si>
  <si>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</si>
  <si>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</si>
  <si>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</si>
  <si>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</si>
  <si>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</si>
  <si>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</si>
  <si>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</si>
  <si>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</si>
  <si>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</si>
  <si>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</si>
  <si>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</si>
  <si>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</si>
  <si>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</si>
  <si>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</si>
  <si>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</si>
  <si>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</si>
  <si>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</si>
  <si>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</si>
  <si>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</si>
  <si>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</si>
  <si>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</si>
  <si>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</si>
  <si>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</si>
  <si>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</si>
  <si>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</si>
  <si>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</si>
  <si>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</si>
  <si>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</si>
  <si>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</si>
  <si>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</si>
  <si>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</si>
  <si>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</si>
  <si>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</si>
  <si>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</si>
  <si>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</si>
  <si>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</si>
  <si>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</si>
  <si>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</si>
  <si>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</si>
  <si>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</si>
  <si>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</si>
  <si>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</si>
  <si>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</si>
  <si>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</si>
  <si>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</si>
  <si>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</si>
  <si>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</si>
  <si>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</si>
  <si>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</si>
  <si>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</si>
  <si>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</si>
  <si>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</si>
  <si>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</si>
  <si>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</si>
  <si>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</si>
  <si>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</si>
  <si>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</si>
  <si>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</si>
  <si>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</si>
  <si>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</si>
  <si>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</si>
  <si>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</si>
  <si>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</si>
  <si>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</si>
  <si>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</si>
  <si>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</si>
  <si>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</si>
  <si>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</si>
  <si>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</si>
  <si>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</si>
  <si>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</si>
  <si>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</si>
  <si>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</si>
  <si>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</si>
  <si>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</si>
  <si>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</si>
  <si>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</si>
  <si>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</si>
  <si>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</si>
  <si>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</si>
  <si>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</si>
  <si>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</si>
  <si>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</si>
  <si>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</si>
  <si>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</si>
  <si>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</si>
  <si>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</si>
  <si>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</si>
  <si>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</si>
  <si>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</si>
  <si>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</si>
  <si>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</si>
  <si>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</si>
  <si>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</si>
  <si>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</si>
  <si>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</si>
  <si>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</si>
  <si>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</si>
  <si>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</si>
  <si>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</si>
  <si>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</si>
  <si>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</si>
  <si>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</si>
  <si>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</si>
  <si>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</si>
  <si>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</si>
  <si>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</si>
  <si>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</si>
  <si>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</si>
  <si>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</si>
  <si>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</si>
  <si>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</si>
  <si>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</si>
  <si>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</si>
  <si>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</si>
  <si>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</si>
  <si>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</si>
  <si>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</si>
  <si>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</si>
  <si>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</si>
  <si>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</si>
  <si>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</si>
  <si>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</si>
  <si>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</si>
  <si>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</si>
  <si>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</si>
  <si>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</si>
  <si>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</si>
  <si>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</si>
  <si>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</si>
  <si>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</si>
  <si>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</si>
  <si>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</si>
  <si>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</si>
  <si>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</si>
  <si>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</si>
  <si>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</si>
  <si>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</si>
  <si>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</si>
  <si>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</si>
  <si>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</si>
  <si>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</si>
  <si>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</si>
  <si>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</si>
  <si>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</si>
  <si>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</si>
  <si>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</si>
  <si>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</si>
  <si>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</si>
  <si>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</si>
  <si>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</si>
  <si>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</si>
  <si>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</si>
  <si>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</si>
  <si>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</si>
  <si>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</si>
  <si>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</si>
  <si>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</si>
  <si>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</si>
  <si>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</si>
  <si>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</si>
  <si>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</si>
  <si>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</si>
  <si>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</si>
  <si>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</si>
  <si>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</si>
  <si>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</si>
  <si>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</si>
  <si>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</si>
  <si>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</si>
  <si>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</si>
  <si>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</si>
  <si>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</si>
  <si>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</si>
  <si>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</si>
  <si>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</si>
  <si>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</si>
  <si>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</si>
  <si>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</si>
  <si>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</si>
  <si>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</si>
  <si>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</si>
  <si>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</si>
  <si>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</si>
  <si>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</si>
  <si>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</si>
  <si>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</si>
  <si>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</si>
  <si>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</si>
  <si>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</si>
  <si>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</si>
  <si>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</si>
  <si>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</si>
  <si>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</si>
  <si>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</si>
  <si>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</si>
  <si>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</si>
  <si>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</si>
  <si>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</si>
  <si>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</si>
  <si>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</si>
  <si>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</si>
  <si>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</si>
  <si>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</si>
  <si>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</si>
  <si>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</si>
  <si>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</si>
  <si>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</si>
  <si>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</si>
  <si>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</si>
  <si>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</si>
  <si>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</si>
  <si>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</si>
  <si>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</si>
  <si>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</si>
  <si>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</si>
  <si>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</si>
  <si>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</si>
  <si>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</si>
  <si>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</si>
  <si>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</si>
  <si>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</si>
  <si>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</si>
  <si>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</si>
  <si>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</si>
  <si>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</si>
  <si>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</si>
  <si>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</si>
  <si>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</si>
  <si>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</si>
  <si>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</si>
  <si>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</si>
  <si>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</si>
  <si>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</si>
  <si>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</si>
  <si>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</si>
  <si>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</si>
  <si>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</si>
  <si>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</si>
  <si>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</si>
  <si>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</si>
  <si>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</si>
  <si>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</si>
  <si>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</si>
  <si>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</si>
  <si>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</si>
  <si>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</si>
  <si>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</si>
  <si>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</si>
  <si>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</si>
  <si>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</si>
  <si>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</si>
  <si>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</si>
  <si>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</si>
  <si>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</si>
  <si>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</si>
  <si>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</si>
  <si>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</si>
  <si>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</si>
  <si>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</si>
  <si>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</si>
  <si>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</si>
  <si>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</si>
  <si>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</si>
  <si>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</si>
  <si>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</si>
  <si>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</si>
  <si>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</si>
  <si>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</si>
  <si>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</si>
  <si>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</si>
  <si>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</si>
  <si>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</si>
  <si>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</si>
  <si>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</si>
  <si>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</si>
  <si>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</si>
  <si>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</si>
  <si>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</si>
  <si>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</si>
  <si>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</si>
  <si>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</si>
  <si>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</si>
  <si>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</si>
  <si>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</si>
  <si>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</si>
  <si>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</si>
  <si>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</si>
  <si>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</si>
  <si>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</si>
  <si>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</si>
  <si>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</si>
  <si>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</si>
  <si>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</si>
  <si>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</si>
  <si>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</si>
  <si>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</si>
  <si>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</si>
  <si>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</si>
  <si>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</si>
  <si>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</si>
  <si>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</si>
  <si>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</si>
  <si>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</si>
  <si>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</si>
  <si>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</si>
  <si>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</si>
  <si>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</si>
  <si>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</si>
  <si>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</si>
  <si>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</si>
  <si>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</si>
  <si>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</si>
  <si>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</si>
  <si>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</si>
  <si>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</si>
  <si>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</si>
  <si>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</si>
  <si>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</si>
  <si>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</si>
  <si>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</si>
  <si>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</si>
  <si>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</si>
  <si>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</si>
  <si>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</si>
  <si>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</si>
  <si>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</si>
  <si>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</si>
  <si>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</si>
  <si>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</si>
  <si>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</si>
  <si>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</si>
  <si>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</si>
  <si>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</si>
  <si>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</si>
  <si>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</si>
  <si>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</si>
  <si>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</si>
  <si>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</si>
  <si>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</si>
  <si>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</si>
  <si>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</si>
  <si>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</si>
  <si>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</si>
  <si>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</si>
  <si>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</si>
  <si>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</si>
  <si>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</si>
  <si>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</si>
  <si>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</si>
  <si>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</si>
  <si>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</si>
  <si>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</si>
  <si>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</si>
  <si>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</si>
  <si>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</si>
  <si>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</si>
  <si>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</si>
  <si>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</si>
  <si>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</si>
  <si>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</si>
  <si>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</si>
  <si>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</si>
  <si>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</si>
  <si>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</si>
  <si>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</si>
  <si>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</si>
  <si>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</si>
  <si>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</si>
  <si>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</si>
  <si>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</si>
  <si>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</si>
  <si>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</si>
  <si>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</si>
  <si>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</si>
  <si>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</si>
  <si>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</si>
  <si>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</si>
  <si>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</si>
  <si>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</si>
  <si>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</si>
  <si>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</si>
  <si>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</si>
  <si>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</si>
  <si>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</si>
  <si>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</si>
  <si>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</si>
  <si>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</si>
  <si>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</si>
  <si>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</si>
  <si>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</si>
  <si>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</si>
  <si>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</si>
  <si>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</si>
  <si>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</si>
  <si>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</si>
  <si>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</si>
  <si>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</si>
  <si>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</si>
  <si>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</si>
  <si>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</si>
  <si>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</si>
  <si>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</si>
  <si>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</si>
  <si>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</si>
  <si>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</si>
  <si>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</si>
  <si>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</si>
  <si>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</si>
  <si>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</si>
  <si>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</si>
  <si>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</si>
  <si>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</si>
  <si>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</si>
  <si>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</si>
  <si>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</si>
  <si>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</si>
  <si>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</si>
  <si>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</si>
  <si>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</si>
  <si>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</si>
  <si>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</si>
  <si>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</si>
  <si>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</si>
  <si>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</si>
  <si>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</si>
  <si>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</si>
  <si>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</si>
  <si>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</si>
  <si>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</si>
  <si>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</si>
  <si>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</si>
  <si>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</si>
  <si>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</si>
  <si>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</si>
  <si>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</si>
  <si>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</si>
  <si>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</si>
  <si>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</si>
  <si>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</si>
  <si>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</si>
  <si>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</si>
  <si>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</si>
  <si>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</si>
  <si>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</si>
  <si>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</si>
  <si>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</si>
  <si>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</si>
  <si>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</si>
  <si>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</si>
  <si>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</si>
  <si>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</si>
  <si>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</si>
  <si>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</si>
  <si>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</si>
  <si>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</si>
  <si>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</si>
  <si>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</si>
  <si>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</si>
  <si>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</si>
  <si>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</si>
  <si>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</si>
  <si>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</si>
  <si>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</si>
  <si>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</si>
  <si>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</si>
  <si>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</si>
  <si>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</si>
  <si>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</si>
  <si>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</si>
  <si>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</si>
  <si>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</si>
  <si>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</si>
  <si>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</si>
  <si>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</si>
  <si>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</si>
  <si>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</si>
  <si>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</si>
  <si>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</si>
  <si>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</si>
  <si>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</si>
  <si>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</si>
  <si>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</si>
  <si>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</si>
  <si>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</si>
  <si>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</si>
  <si>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</si>
  <si>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</si>
  <si>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</si>
  <si>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</si>
  <si>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</si>
  <si>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</si>
  <si>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</si>
  <si>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</si>
  <si>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</si>
  <si>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</si>
  <si>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</si>
  <si>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</si>
  <si>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</si>
  <si>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</si>
  <si>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</si>
  <si>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</si>
  <si>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</si>
  <si>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</si>
  <si>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</si>
  <si>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</si>
  <si>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</si>
  <si>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</si>
  <si>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</si>
  <si>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</si>
  <si>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</si>
  <si>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</si>
  <si>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</si>
  <si>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</si>
  <si>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</si>
  <si>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</si>
  <si>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</si>
  <si>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</si>
  <si>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</si>
  <si>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</si>
  <si>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</si>
  <si>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</si>
  <si>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</si>
  <si>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</si>
  <si>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</si>
  <si>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</si>
  <si>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</si>
  <si>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</si>
  <si>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</si>
  <si>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</si>
  <si>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</si>
  <si>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</si>
  <si>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</si>
  <si>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</si>
  <si>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</si>
  <si>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</si>
  <si>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</si>
  <si>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</si>
  <si>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</si>
  <si>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</si>
  <si>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</si>
  <si>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</si>
  <si>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</si>
  <si>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</si>
  <si>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</si>
  <si>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</si>
  <si>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</si>
  <si>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</si>
  <si>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</si>
  <si>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</si>
  <si>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</si>
  <si>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</si>
  <si>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</si>
  <si>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</si>
  <si>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</si>
  <si>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</si>
  <si>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</si>
  <si>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</si>
  <si>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</si>
  <si>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</si>
  <si>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</si>
  <si>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</si>
  <si>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</si>
  <si>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</si>
  <si>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</si>
  <si>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</si>
  <si>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</si>
  <si>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</si>
  <si>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</si>
  <si>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</si>
  <si>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</si>
  <si>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</si>
  <si>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</si>
  <si>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</si>
  <si>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</si>
  <si>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</si>
  <si>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</si>
  <si>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</si>
  <si>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</si>
  <si>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</si>
  <si>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</si>
  <si>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</si>
  <si>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</si>
  <si>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</si>
  <si>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</si>
  <si>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</si>
  <si>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</si>
  <si>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</si>
  <si>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</si>
  <si>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</si>
  <si>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</si>
  <si>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</si>
  <si>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</si>
  <si>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</si>
  <si>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</si>
  <si>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</si>
  <si>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</si>
  <si>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</si>
  <si>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</si>
  <si>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</si>
  <si>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</si>
  <si>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</si>
  <si>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</si>
  <si>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</si>
  <si>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</si>
  <si>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</si>
  <si>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</si>
  <si>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</si>
  <si>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</si>
  <si>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</si>
  <si>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</si>
  <si>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</si>
  <si>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</si>
  <si>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</si>
  <si>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</si>
  <si>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</si>
  <si>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</si>
  <si>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</si>
  <si>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</si>
  <si>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</si>
  <si>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</si>
  <si>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</si>
  <si>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</si>
  <si>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</si>
  <si>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</si>
  <si>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</si>
  <si>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</si>
  <si>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</si>
  <si>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</si>
  <si>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</si>
  <si>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</si>
  <si>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</si>
  <si>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</si>
  <si>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</si>
  <si>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</si>
  <si>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</si>
  <si>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</si>
  <si>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</si>
  <si>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</si>
  <si>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</si>
  <si>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</si>
  <si>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</si>
  <si>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</si>
  <si>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</si>
  <si>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</si>
  <si>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</si>
  <si>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</si>
  <si>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</si>
  <si>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</si>
  <si>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</si>
  <si>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</si>
  <si>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</si>
  <si>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</si>
  <si>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</si>
  <si>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</si>
  <si>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</si>
  <si>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</si>
  <si>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</si>
  <si>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</si>
  <si>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</si>
  <si>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</si>
  <si>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</si>
  <si>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</si>
  <si>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</si>
  <si>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</si>
  <si>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</si>
  <si>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</si>
  <si>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</si>
  <si>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</si>
  <si>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</si>
  <si>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</si>
  <si>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</si>
  <si>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</si>
  <si>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</si>
  <si>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</si>
  <si>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</si>
  <si>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</si>
  <si>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</si>
  <si>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</si>
  <si>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</si>
  <si>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</si>
  <si>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</si>
  <si>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</si>
  <si>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</si>
  <si>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</si>
  <si>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</si>
  <si>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</si>
  <si>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</si>
  <si>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</si>
  <si>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</si>
  <si>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</si>
  <si>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</si>
  <si>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</si>
  <si>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</si>
  <si>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</si>
  <si>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</si>
  <si>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</si>
  <si>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</si>
  <si>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</si>
  <si>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</si>
  <si>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</si>
  <si>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</si>
  <si>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</si>
  <si>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</si>
  <si>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</si>
  <si>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</si>
  <si>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</si>
  <si>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</si>
  <si>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</si>
  <si>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</si>
  <si>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</si>
  <si>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</si>
  <si>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</si>
  <si>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</si>
  <si>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</si>
  <si>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</si>
  <si>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</si>
  <si>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</si>
  <si>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</si>
  <si>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</si>
  <si>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</si>
  <si>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</si>
  <si>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</si>
  <si>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</si>
  <si>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</si>
  <si>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</si>
  <si>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</si>
  <si>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</si>
  <si>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</si>
  <si>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</si>
  <si>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</si>
  <si>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</si>
  <si>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</si>
  <si>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</si>
  <si>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</si>
  <si>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</si>
  <si>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</si>
  <si>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</si>
  <si>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</si>
  <si>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</si>
  <si>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</si>
  <si>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</si>
  <si>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</si>
  <si>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</si>
  <si>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</si>
  <si>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</si>
  <si>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</si>
  <si>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</si>
  <si>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</si>
  <si>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</si>
  <si>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</si>
  <si>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</si>
  <si>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</si>
  <si>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</si>
  <si>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</si>
  <si>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</si>
  <si>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</si>
  <si>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</si>
  <si>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</si>
  <si>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</si>
  <si>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</si>
  <si>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</si>
  <si>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</si>
  <si>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</si>
  <si>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</si>
  <si>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</si>
  <si>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</si>
  <si>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</si>
  <si>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</si>
  <si>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</si>
  <si>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</si>
  <si>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</si>
  <si>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</si>
  <si>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</si>
  <si>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</si>
  <si>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</si>
  <si>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</si>
  <si>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</si>
  <si>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</si>
  <si>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</si>
  <si>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</si>
  <si>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</si>
  <si>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</si>
  <si>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</si>
  <si>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</si>
  <si>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</si>
  <si>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</si>
  <si>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</si>
  <si>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</si>
  <si>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</si>
  <si>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</si>
  <si>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</si>
  <si>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</si>
  <si>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</si>
  <si>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</si>
  <si>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</si>
  <si>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</si>
  <si>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</si>
  <si>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</si>
  <si>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</si>
  <si>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</si>
  <si>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</si>
  <si>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</si>
  <si>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</si>
  <si>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</si>
  <si>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</si>
  <si>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</si>
  <si>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</si>
  <si>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</si>
  <si>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</si>
  <si>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</si>
  <si>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</si>
  <si>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</si>
  <si>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</si>
  <si>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</si>
  <si>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</si>
  <si>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</si>
  <si>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</si>
  <si>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</si>
  <si>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</si>
  <si>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</si>
  <si>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</si>
  <si>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</si>
  <si>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</si>
  <si>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</si>
  <si>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</si>
  <si>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</si>
  <si>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</si>
  <si>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</si>
  <si>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</si>
  <si>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</si>
  <si>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</si>
  <si>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</si>
  <si>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</si>
  <si>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</si>
  <si>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</si>
  <si>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</si>
  <si>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</si>
  <si>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</si>
  <si>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</si>
  <si>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</si>
  <si>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</si>
  <si>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</si>
  <si>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</si>
  <si>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</si>
  <si>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</si>
  <si>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</si>
  <si>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</si>
  <si>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</si>
  <si>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</si>
  <si>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</si>
  <si>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</si>
  <si>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</si>
  <si>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</si>
  <si>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</si>
  <si>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</si>
  <si>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</si>
  <si>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</si>
  <si>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</si>
  <si>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</si>
  <si>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</si>
  <si>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</si>
  <si>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</si>
  <si>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</si>
  <si>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</si>
  <si>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</si>
  <si>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</si>
  <si>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</si>
  <si>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</si>
  <si>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</si>
  <si>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</si>
  <si>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</si>
  <si>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</si>
  <si>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</si>
  <si>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</si>
  <si>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</si>
  <si>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</si>
  <si>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</si>
  <si>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</si>
  <si>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</si>
  <si>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</si>
  <si>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</si>
  <si>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</si>
  <si>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</si>
  <si>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</si>
  <si>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</si>
  <si>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</si>
  <si>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</si>
  <si>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</si>
  <si>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</si>
  <si>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</si>
  <si>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</si>
  <si>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</si>
  <si>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</si>
  <si>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</si>
  <si>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</si>
  <si>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</si>
  <si>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</si>
  <si>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</si>
  <si>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</si>
  <si>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</si>
  <si>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</si>
  <si>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</si>
  <si>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</si>
  <si>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</si>
  <si>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</si>
  <si>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</si>
  <si>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</si>
  <si>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</si>
  <si>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</si>
  <si>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</si>
  <si>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</si>
  <si>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</si>
  <si>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</si>
  <si>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</si>
  <si>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</si>
  <si>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</si>
  <si>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</si>
  <si>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</si>
  <si>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</si>
  <si>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</si>
  <si>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</si>
  <si>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</si>
  <si>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</si>
  <si>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</si>
  <si>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</si>
  <si>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</si>
  <si>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</si>
  <si>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</si>
  <si>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</si>
  <si>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</si>
  <si>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</si>
  <si>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</si>
  <si>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</si>
  <si>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</si>
  <si>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</si>
  <si>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</si>
  <si>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</si>
  <si>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</si>
  <si>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</si>
  <si>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</si>
  <si>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</si>
  <si>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</si>
  <si>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</si>
  <si>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</si>
  <si>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</si>
  <si>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</si>
  <si>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</si>
  <si>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</si>
  <si>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</si>
  <si>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</si>
  <si>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</si>
  <si>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</si>
  <si>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</si>
  <si>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</si>
  <si>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</si>
  <si>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</si>
  <si>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</si>
  <si>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</si>
  <si>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</si>
  <si>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</si>
  <si>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</si>
  <si>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</si>
  <si>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</si>
  <si>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</si>
  <si>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</si>
  <si>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</si>
  <si>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</si>
  <si>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</si>
  <si>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</si>
  <si>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</si>
  <si>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</si>
  <si>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</si>
  <si>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</si>
  <si>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</si>
  <si>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</si>
  <si>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</si>
  <si>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</si>
  <si>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</si>
  <si>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</si>
  <si>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</si>
  <si>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</si>
  <si>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</si>
  <si>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</si>
  <si>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</si>
  <si>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</si>
  <si>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</si>
  <si>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</si>
  <si>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</si>
  <si>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</si>
  <si>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</si>
  <si>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</si>
  <si>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</si>
  <si>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</si>
  <si>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</si>
  <si>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</si>
  <si>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</si>
  <si>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</si>
  <si>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</si>
  <si>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</si>
  <si>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</si>
  <si>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</si>
  <si>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</si>
  <si>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</si>
  <si>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</si>
  <si>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</si>
  <si>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</si>
  <si>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</si>
  <si>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</si>
  <si>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</si>
  <si>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</si>
  <si>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</si>
  <si>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</si>
  <si>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</si>
  <si>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</si>
  <si>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</si>
  <si>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</si>
  <si>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</si>
  <si>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</si>
  <si>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</si>
  <si>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</si>
  <si>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</si>
  <si>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</si>
  <si>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</si>
  <si>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</si>
  <si>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</si>
  <si>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</si>
  <si>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</si>
  <si>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</si>
  <si>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</si>
  <si>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</si>
  <si>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</si>
  <si>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</si>
  <si>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</si>
  <si>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</si>
  <si>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</si>
  <si>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</si>
  <si>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</si>
  <si>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</si>
  <si>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</si>
  <si>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</si>
  <si>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</si>
  <si>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</si>
  <si>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</si>
  <si>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</si>
  <si>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</si>
  <si>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</si>
  <si>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</si>
  <si>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</si>
  <si>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</si>
  <si>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</si>
  <si>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</si>
  <si>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</si>
  <si>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</si>
  <si>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</si>
  <si>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</si>
  <si>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</si>
  <si>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</si>
  <si>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</si>
  <si>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</si>
  <si>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</si>
  <si>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</si>
  <si>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</si>
  <si>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</si>
  <si>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</si>
  <si>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</si>
  <si>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</si>
  <si>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</si>
  <si>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</si>
  <si>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</si>
  <si>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</si>
  <si>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</si>
  <si>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</si>
  <si>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</si>
  <si>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</si>
  <si>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</si>
  <si>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</si>
  <si>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</si>
  <si>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</si>
  <si>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</si>
  <si>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</si>
  <si>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</si>
  <si>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</si>
  <si>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</si>
  <si>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</si>
  <si>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</si>
  <si>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</si>
  <si>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</si>
  <si>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</si>
  <si>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</si>
  <si>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</si>
  <si>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</si>
  <si>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</si>
  <si>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</si>
  <si>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</si>
  <si>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</si>
  <si>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</si>
  <si>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</si>
  <si>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</si>
  <si>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</si>
  <si>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</si>
  <si>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</si>
  <si>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</si>
  <si>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</si>
  <si>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</si>
  <si>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</si>
  <si>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</si>
  <si>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</si>
  <si>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</si>
  <si>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</si>
  <si>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</si>
  <si>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</si>
  <si>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</si>
  <si>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</si>
  <si>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</si>
  <si>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</si>
  <si>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</si>
  <si>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</si>
  <si>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</si>
  <si>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</si>
  <si>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</si>
  <si>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</si>
  <si>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</si>
  <si>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</si>
  <si>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</si>
  <si>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</si>
  <si>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</si>
  <si>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</si>
  <si>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</si>
  <si>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</si>
  <si>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</si>
  <si>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</si>
  <si>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</si>
  <si>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</si>
  <si>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</si>
  <si>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</si>
  <si>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</si>
  <si>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</si>
  <si>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</si>
  <si>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</si>
  <si>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</si>
  <si>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</si>
  <si>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</si>
  <si>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</si>
  <si>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</si>
  <si>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</si>
  <si>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</si>
  <si>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</si>
  <si>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</si>
  <si>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</si>
  <si>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</si>
  <si>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</si>
  <si>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</si>
  <si>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</si>
  <si>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</si>
  <si>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</si>
  <si>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</si>
  <si>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</si>
  <si>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</si>
  <si>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</si>
  <si>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</si>
  <si>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</si>
  <si>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</si>
  <si>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</si>
  <si>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</si>
  <si>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</si>
  <si>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</si>
  <si>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</si>
  <si>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</si>
  <si>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</si>
  <si>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</si>
  <si>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</si>
  <si>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</si>
  <si>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</si>
  <si>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</si>
  <si>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</si>
  <si>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</si>
  <si>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</si>
  <si>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</si>
  <si>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</si>
  <si>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</si>
  <si>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</si>
  <si>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</si>
  <si>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</si>
  <si>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</si>
  <si>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</si>
  <si>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</si>
  <si>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</si>
  <si>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</si>
  <si>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</si>
  <si>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</si>
  <si>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</si>
  <si>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</si>
  <si>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</si>
  <si>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</si>
  <si>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</si>
  <si>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</si>
  <si>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</si>
  <si>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</si>
  <si>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</si>
  <si>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</si>
  <si>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</si>
  <si>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</si>
  <si>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</si>
  <si>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</si>
  <si>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</si>
  <si>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</si>
  <si>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</si>
  <si>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</si>
  <si>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</si>
  <si>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</si>
  <si>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</si>
  <si>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</si>
  <si>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</si>
  <si>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</si>
  <si>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</si>
  <si>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</si>
  <si>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</si>
  <si>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</si>
  <si>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</si>
  <si>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</si>
  <si>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</si>
  <si>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</si>
  <si>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</si>
  <si>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</si>
  <si>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</si>
  <si>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</si>
  <si>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</si>
  <si>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</si>
  <si>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</si>
  <si>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</si>
  <si>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</si>
  <si>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</si>
  <si>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</si>
  <si>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</si>
  <si>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</si>
  <si>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</si>
  <si>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</si>
  <si>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</si>
  <si>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</si>
  <si>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</si>
  <si>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</si>
  <si>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</si>
  <si>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</si>
  <si>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</si>
  <si>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</si>
  <si>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</si>
  <si>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</si>
  <si>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</si>
  <si>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</si>
  <si>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</si>
  <si>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</si>
  <si>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</si>
  <si>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</si>
  <si>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</si>
  <si>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</si>
  <si>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</si>
  <si>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</si>
  <si>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</si>
  <si>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</si>
  <si>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</si>
  <si>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</si>
  <si>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</si>
  <si>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</si>
  <si>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</si>
  <si>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</si>
  <si>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</si>
  <si>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</si>
  <si>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</si>
  <si>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</si>
  <si>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</si>
  <si>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</si>
  <si>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</si>
  <si>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</si>
  <si>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</si>
  <si>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</si>
  <si>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</si>
  <si>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</si>
  <si>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</si>
  <si>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</si>
  <si>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</si>
  <si>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</si>
  <si>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</si>
  <si>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</si>
  <si>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</si>
  <si>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</si>
  <si>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</si>
  <si>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</si>
  <si>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</si>
  <si>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</si>
  <si>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</si>
  <si>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</si>
  <si>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</si>
  <si>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</si>
  <si>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</si>
  <si>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</si>
  <si>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</si>
  <si>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</si>
  <si>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</si>
  <si>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</si>
  <si>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</si>
  <si>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</si>
  <si>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</si>
  <si>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</si>
  <si>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</si>
  <si>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</si>
  <si>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</si>
  <si>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</si>
  <si>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</si>
  <si>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</si>
  <si>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</si>
  <si>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</si>
  <si>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</si>
  <si>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</si>
  <si>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</si>
  <si>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</si>
  <si>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</si>
  <si>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</si>
  <si>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</si>
  <si>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</si>
  <si>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</si>
  <si>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</si>
  <si>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</si>
  <si>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</si>
  <si>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</si>
  <si>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</si>
  <si>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</si>
  <si>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</si>
  <si>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</si>
  <si>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</si>
  <si>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</si>
  <si>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</si>
  <si>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</si>
  <si>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</si>
  <si>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</si>
  <si>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</si>
  <si>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</si>
  <si>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</si>
  <si>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</si>
  <si>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</si>
  <si>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</si>
  <si>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</si>
  <si>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</si>
  <si>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</si>
  <si>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</si>
  <si>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</si>
  <si>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</si>
  <si>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</si>
  <si>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</si>
  <si>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</si>
  <si>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</si>
  <si>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</si>
  <si>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</si>
  <si>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</si>
  <si>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</si>
  <si>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</si>
  <si>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</si>
  <si>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</si>
  <si>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</si>
  <si>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</si>
  <si>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</si>
  <si>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</si>
  <si>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</si>
  <si>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</si>
  <si>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</si>
  <si>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</si>
  <si>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</si>
  <si>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</si>
  <si>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</si>
  <si>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</si>
  <si>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</si>
  <si>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</si>
  <si>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</si>
  <si>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</si>
  <si>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</si>
  <si>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</si>
  <si>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</si>
  <si>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</si>
  <si>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</si>
  <si>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</si>
  <si>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</si>
  <si>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</si>
  <si>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</si>
  <si>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</si>
  <si>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</si>
  <si>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</si>
  <si>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</si>
  <si>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</si>
  <si>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</si>
  <si>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</si>
  <si>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</si>
  <si>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</si>
  <si>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</si>
  <si>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</si>
  <si>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</si>
  <si>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</si>
  <si>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</si>
  <si>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</si>
  <si>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</si>
  <si>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</si>
  <si>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</si>
  <si>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</si>
  <si>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</si>
  <si>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</si>
  <si>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</si>
  <si>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</si>
  <si>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</si>
  <si>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</si>
  <si>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</si>
  <si>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</si>
  <si>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</si>
  <si>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</si>
  <si>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</si>
  <si>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</si>
  <si>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</si>
  <si>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</si>
  <si>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</si>
  <si>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</si>
  <si>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</si>
  <si>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</si>
  <si>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</si>
  <si>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</si>
  <si>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</si>
  <si>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</si>
  <si>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</si>
  <si>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</si>
  <si>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</si>
  <si>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</si>
  <si>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</si>
  <si>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</si>
  <si>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</si>
  <si>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</si>
  <si>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</si>
  <si>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</si>
  <si>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</si>
  <si>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</si>
  <si>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</si>
  <si>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</si>
  <si>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</si>
  <si>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</si>
  <si>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</si>
  <si>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</si>
  <si>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</si>
  <si>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</si>
  <si>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</si>
  <si>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</si>
  <si>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</si>
  <si>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</si>
  <si>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</si>
  <si>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</si>
  <si>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</si>
  <si>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</si>
  <si>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</si>
  <si>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</si>
  <si>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</si>
  <si>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</si>
  <si>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</si>
  <si>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</si>
  <si>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</si>
  <si>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</si>
  <si>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</si>
  <si>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</si>
  <si>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</si>
  <si>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</si>
  <si>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</si>
  <si>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</si>
  <si>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</si>
  <si>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</si>
  <si>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</si>
  <si>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</si>
  <si>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</si>
  <si>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</si>
  <si>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</si>
  <si>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</si>
  <si>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</si>
  <si>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</si>
  <si>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</si>
  <si>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</si>
  <si>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</si>
  <si>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</si>
  <si>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</si>
  <si>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</si>
  <si>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</si>
  <si>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</si>
  <si>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</si>
  <si>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</si>
  <si>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</si>
  <si>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</si>
  <si>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</si>
  <si>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</si>
  <si>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</si>
  <si>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</si>
  <si>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</si>
  <si>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</si>
  <si>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</si>
  <si>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</si>
  <si>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</si>
  <si>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</si>
  <si>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</si>
  <si>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</si>
  <si>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</si>
  <si>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</si>
  <si>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</si>
  <si>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</si>
  <si>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</si>
  <si>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</si>
  <si>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</si>
  <si>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</si>
  <si>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</si>
  <si>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</si>
  <si>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</si>
  <si>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</si>
  <si>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</si>
  <si>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</si>
  <si>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</si>
  <si>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</si>
  <si>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</si>
  <si>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</si>
  <si>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</si>
  <si>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</si>
  <si>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</si>
  <si>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</si>
  <si>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</si>
  <si>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</si>
  <si>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</si>
  <si>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</si>
  <si>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</si>
  <si>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</si>
  <si>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</si>
  <si>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</si>
  <si>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</si>
  <si>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</si>
  <si>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</si>
  <si>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</si>
  <si>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</si>
  <si>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</si>
  <si>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</si>
  <si>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</si>
  <si>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</si>
  <si>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</si>
  <si>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</si>
  <si>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</si>
  <si>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</si>
  <si>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</si>
  <si>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</si>
  <si>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</si>
  <si>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</si>
  <si>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</si>
  <si>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</si>
  <si>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</si>
  <si>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</si>
  <si>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</si>
  <si>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</si>
  <si>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</si>
  <si>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</si>
  <si>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</si>
  <si>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</si>
  <si>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</si>
  <si>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</si>
  <si>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</si>
  <si>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</si>
  <si>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</si>
  <si>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</si>
  <si>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</si>
  <si>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</si>
  <si>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</si>
  <si>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</si>
  <si>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</si>
  <si>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</si>
  <si>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</si>
  <si>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</si>
  <si>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</si>
  <si>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</si>
  <si>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</si>
  <si>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</si>
  <si>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</si>
  <si>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</si>
  <si>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</si>
  <si>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</si>
  <si>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</si>
  <si>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</si>
  <si>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</si>
  <si>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</si>
  <si>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</si>
  <si>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</si>
  <si>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</si>
  <si>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</si>
  <si>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</si>
  <si>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</si>
  <si>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</si>
  <si>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</si>
  <si>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</si>
  <si>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</si>
  <si>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</si>
  <si>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</si>
  <si>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</si>
  <si>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</si>
  <si>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</si>
  <si>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</si>
  <si>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</si>
  <si>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</si>
  <si>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</si>
  <si>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</si>
  <si>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</si>
  <si>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</si>
  <si>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</si>
  <si>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</si>
  <si>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</si>
  <si>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</si>
  <si>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</si>
  <si>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</si>
  <si>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</si>
  <si>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</si>
  <si>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</si>
  <si>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</si>
  <si>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</si>
  <si>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</si>
  <si>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</si>
  <si>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</si>
  <si>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</si>
  <si>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</si>
  <si>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</si>
  <si>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</si>
  <si>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</si>
  <si>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</si>
  <si>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</si>
  <si>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</si>
  <si>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</si>
  <si>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</si>
  <si>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</si>
  <si>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</si>
  <si>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</si>
  <si>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</si>
  <si>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</si>
  <si>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</si>
  <si>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</si>
  <si>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</si>
  <si>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</si>
  <si>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</si>
  <si>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</si>
  <si>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</si>
  <si>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</si>
  <si>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</si>
  <si>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</si>
  <si>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</si>
  <si>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</si>
  <si>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</si>
  <si>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</si>
  <si>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</si>
  <si>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</si>
  <si>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</si>
  <si>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</si>
  <si>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</si>
  <si>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</si>
  <si>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</si>
  <si>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</si>
  <si>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</si>
  <si>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</si>
  <si>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</si>
  <si>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</si>
  <si>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</si>
  <si>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</si>
  <si>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</si>
  <si>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</si>
  <si>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</si>
  <si>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</si>
  <si>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</si>
  <si>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</si>
  <si>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</si>
  <si>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</si>
  <si>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</si>
  <si>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</si>
  <si>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</si>
  <si>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</si>
  <si>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</si>
  <si>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</si>
  <si>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</si>
  <si>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</si>
  <si>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</si>
  <si>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</si>
  <si>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</si>
  <si>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</si>
  <si>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</si>
  <si>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</si>
  <si>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</si>
  <si>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</si>
  <si>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</si>
  <si>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</si>
  <si>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</si>
  <si>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</si>
  <si>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</si>
  <si>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</si>
  <si>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</si>
  <si>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</si>
  <si>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</si>
  <si>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</si>
  <si>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</si>
  <si>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</si>
  <si>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</si>
  <si>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</si>
  <si>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</si>
  <si>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</si>
  <si>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</si>
  <si>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</si>
  <si>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</si>
  <si>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</si>
  <si>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</si>
  <si>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</si>
  <si>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</si>
  <si>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</si>
  <si>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</si>
  <si>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</si>
  <si>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</si>
  <si>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</si>
  <si>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</si>
  <si>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</si>
  <si>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</si>
  <si>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</si>
  <si>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</si>
  <si>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</si>
  <si>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</si>
  <si>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</si>
  <si>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</si>
  <si>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</si>
  <si>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</si>
  <si>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</si>
  <si>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</si>
  <si>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</si>
  <si>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</si>
  <si>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</si>
  <si>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</si>
  <si>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</si>
  <si>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</si>
  <si>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</si>
  <si>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</si>
  <si>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</si>
  <si>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</si>
  <si>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</si>
  <si>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</si>
  <si>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</si>
  <si>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</si>
  <si>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</si>
  <si>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</si>
  <si>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</si>
  <si>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</si>
  <si>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</si>
  <si>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</si>
  <si>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</si>
  <si>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</si>
  <si>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</si>
  <si>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</si>
  <si>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</si>
  <si>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</si>
  <si>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</si>
  <si>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</si>
  <si>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</si>
  <si>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</si>
  <si>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</si>
  <si>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</si>
  <si>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</si>
  <si>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</si>
  <si>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</si>
  <si>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</si>
  <si>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</si>
  <si>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</si>
  <si>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</si>
  <si>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</si>
  <si>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</si>
  <si>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</si>
  <si>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</si>
  <si>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</si>
  <si>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</si>
  <si>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</si>
  <si>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</si>
  <si>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</si>
  <si>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</si>
  <si>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</si>
  <si>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</si>
  <si>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</si>
  <si>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</si>
  <si>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</si>
  <si>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</si>
  <si>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</si>
  <si>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</si>
  <si>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</si>
  <si>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</si>
  <si>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</si>
  <si>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</si>
  <si>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</si>
  <si>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</si>
  <si>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</si>
  <si>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</si>
  <si>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</si>
  <si>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</si>
  <si>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</si>
  <si>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</si>
  <si>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</si>
  <si>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</si>
  <si>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</si>
  <si>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</si>
  <si>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</si>
  <si>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</si>
  <si>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</si>
  <si>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</si>
  <si>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</si>
  <si>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</si>
  <si>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</si>
  <si>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</si>
  <si>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</si>
  <si>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</si>
  <si>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</si>
  <si>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</si>
  <si>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</si>
  <si>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</si>
  <si>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</si>
  <si>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</si>
  <si>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</si>
  <si>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</si>
  <si>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</si>
  <si>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</si>
  <si>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</si>
  <si>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</si>
  <si>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</si>
  <si>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</si>
  <si>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</si>
  <si>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</si>
  <si>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</si>
  <si>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</si>
  <si>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</si>
  <si>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</si>
  <si>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</si>
  <si>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</si>
  <si>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</si>
  <si>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</si>
  <si>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</si>
  <si>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</si>
  <si>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</si>
  <si>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</si>
  <si>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</si>
  <si>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</si>
  <si>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</si>
  <si>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</si>
  <si>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</si>
  <si>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</si>
  <si>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</si>
  <si>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</si>
  <si>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</si>
  <si>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</si>
  <si>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</si>
  <si>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</si>
  <si>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</si>
  <si>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</si>
  <si>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</si>
  <si>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</si>
  <si>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</si>
  <si>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</si>
  <si>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</si>
  <si>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</si>
  <si>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</si>
  <si>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</si>
  <si>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</si>
  <si>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</si>
  <si>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</si>
  <si>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</si>
  <si>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</si>
  <si>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</si>
  <si>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</si>
  <si>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</si>
  <si>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</si>
  <si>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</si>
  <si>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</si>
  <si>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</si>
  <si>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</si>
  <si>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</si>
  <si>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</si>
  <si>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</si>
  <si>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</si>
  <si>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</si>
  <si>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</si>
  <si>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</si>
  <si>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</si>
  <si>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</si>
  <si>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</si>
  <si>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</si>
  <si>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</si>
  <si>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</si>
  <si>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</si>
  <si>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</si>
  <si>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</si>
  <si>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</si>
  <si>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</si>
  <si>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</si>
  <si>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</si>
  <si>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</si>
  <si>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</si>
  <si>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</si>
  <si>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</si>
  <si>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</si>
  <si>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</si>
  <si>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</si>
  <si>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</si>
  <si>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</si>
  <si>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</si>
  <si>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</si>
  <si>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</si>
  <si>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</si>
  <si>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</si>
  <si>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</si>
  <si>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</si>
  <si>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</si>
  <si>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</si>
  <si>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</si>
  <si>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</si>
  <si>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</si>
  <si>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</si>
  <si>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</si>
  <si>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</si>
  <si>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</si>
  <si>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</si>
  <si>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</si>
  <si>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</si>
  <si>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</si>
  <si>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</si>
  <si>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</si>
  <si>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</si>
  <si>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</si>
  <si>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</si>
  <si>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</si>
  <si>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</si>
  <si>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</si>
  <si>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</si>
  <si>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</si>
  <si>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</si>
  <si>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</si>
  <si>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</si>
  <si>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</si>
  <si>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</si>
  <si>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</si>
  <si>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</si>
  <si>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</si>
  <si>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</si>
  <si>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</si>
  <si>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</si>
  <si>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</si>
  <si>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</si>
  <si>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</si>
  <si>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</si>
  <si>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</si>
  <si>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</si>
  <si>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</si>
  <si>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</si>
  <si>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</si>
  <si>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</si>
  <si>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</si>
  <si>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</si>
  <si>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</si>
  <si>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</si>
  <si>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</si>
  <si>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</si>
  <si>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</si>
  <si>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</si>
  <si>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</si>
  <si>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</si>
  <si>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</si>
  <si>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</si>
  <si>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</si>
  <si>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</si>
  <si>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</si>
  <si>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</si>
  <si>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</si>
  <si>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</si>
  <si>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</si>
  <si>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</si>
  <si>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</si>
  <si>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</si>
  <si>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</si>
  <si>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</si>
  <si>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</si>
  <si>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</si>
  <si>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</si>
  <si>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</si>
  <si>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</si>
  <si>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</si>
  <si>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</si>
  <si>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</si>
  <si>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</si>
  <si>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</si>
  <si>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</si>
  <si>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</si>
  <si>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</si>
  <si>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</si>
  <si>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</si>
  <si>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</si>
  <si>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</si>
  <si>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</si>
  <si>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</si>
  <si>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</si>
  <si>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</si>
  <si>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</si>
  <si>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</si>
  <si>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</si>
  <si>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</si>
  <si>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</si>
  <si>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</si>
  <si>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</si>
  <si>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</si>
  <si>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</si>
  <si>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</si>
  <si>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</si>
  <si>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</si>
  <si>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</si>
  <si>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</si>
  <si>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</si>
  <si>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</si>
  <si>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</si>
  <si>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</si>
  <si>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</si>
  <si>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</si>
  <si>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</si>
  <si>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</si>
  <si>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</si>
  <si>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</si>
  <si>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</si>
  <si>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</si>
  <si>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</si>
  <si>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</si>
  <si>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</si>
  <si>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</si>
  <si>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</si>
  <si>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</si>
  <si>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</si>
  <si>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</si>
  <si>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</si>
  <si>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</si>
  <si>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</si>
  <si>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</si>
  <si>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</si>
  <si>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</si>
  <si>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</si>
  <si>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</si>
  <si>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</si>
  <si>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</si>
  <si>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</si>
  <si>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</si>
  <si>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</si>
  <si>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</si>
  <si>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</si>
  <si>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</si>
  <si>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</si>
  <si>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</si>
  <si>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</si>
  <si>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</si>
  <si>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</si>
  <si>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</si>
  <si>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</si>
  <si>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</si>
  <si>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</si>
  <si>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</si>
  <si>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</si>
  <si>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</si>
  <si>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</si>
  <si>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</si>
  <si>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</si>
  <si>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</si>
  <si>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</si>
  <si>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</si>
  <si>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</si>
  <si>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</si>
  <si>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</si>
  <si>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</si>
  <si>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</si>
  <si>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</si>
  <si>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</si>
  <si>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</si>
  <si>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</si>
  <si>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</si>
  <si>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</si>
  <si>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</si>
  <si>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</si>
  <si>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</si>
  <si>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</si>
  <si>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</si>
  <si>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</si>
  <si>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</si>
  <si>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</si>
  <si>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</si>
  <si>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</si>
  <si>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</si>
  <si>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</si>
  <si>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</si>
  <si>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</si>
  <si>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</si>
  <si>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</si>
  <si>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</si>
  <si>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</si>
  <si>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</si>
  <si>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</si>
  <si>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</si>
  <si>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</si>
  <si>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</si>
  <si>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</si>
  <si>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</si>
  <si>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</si>
  <si>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</si>
  <si>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</si>
  <si>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</si>
  <si>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</si>
  <si>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</si>
  <si>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</si>
  <si>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</si>
  <si>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</si>
  <si>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</si>
  <si>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</si>
  <si>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</si>
  <si>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</si>
  <si>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</si>
  <si>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</si>
  <si>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</si>
  <si>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</si>
  <si>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</si>
  <si>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</si>
  <si>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</si>
  <si>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</si>
  <si>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</si>
  <si>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</si>
  <si>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</si>
  <si>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</si>
  <si>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</si>
  <si>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</si>
  <si>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</si>
  <si>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</si>
  <si>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</si>
  <si>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</si>
  <si>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</si>
  <si>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</si>
  <si>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</si>
  <si>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</si>
  <si>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</si>
  <si>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</si>
  <si>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</si>
  <si>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</si>
  <si>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</si>
  <si>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</si>
  <si>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</si>
  <si>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</si>
  <si>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</si>
  <si>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</si>
  <si>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</si>
  <si>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</si>
  <si>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</si>
  <si>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</si>
  <si>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</si>
  <si>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</si>
  <si>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</si>
  <si>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</si>
  <si>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</si>
  <si>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</si>
  <si>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</si>
  <si>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</si>
  <si>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</si>
  <si>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</si>
  <si>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</si>
  <si>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</si>
  <si>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</si>
  <si>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</si>
  <si>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</si>
  <si>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</si>
  <si>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</si>
  <si>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</si>
  <si>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</si>
  <si>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</si>
  <si>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</si>
  <si>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</si>
  <si>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</si>
  <si>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</si>
  <si>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</si>
  <si>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</si>
  <si>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</si>
  <si>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</si>
  <si>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</si>
  <si>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</si>
  <si>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</si>
  <si>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</si>
  <si>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</si>
  <si>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</si>
  <si>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</si>
  <si>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</si>
  <si>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</si>
  <si>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</si>
  <si>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</si>
  <si>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</si>
  <si>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</si>
  <si>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</si>
  <si>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</si>
  <si>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</si>
  <si>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</si>
  <si>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</si>
  <si>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</si>
  <si>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</si>
  <si>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</si>
  <si>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</si>
  <si>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</si>
  <si>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</si>
  <si>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</si>
  <si>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</si>
  <si>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</si>
  <si>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</si>
  <si>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</si>
  <si>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</si>
  <si>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</si>
  <si>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</si>
  <si>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</si>
  <si>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</si>
  <si>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</si>
  <si>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</si>
  <si>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</si>
  <si>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</si>
  <si>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</si>
  <si>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</si>
  <si>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</si>
  <si>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</si>
  <si>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</si>
  <si>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</si>
  <si>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</si>
  <si>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</si>
  <si>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</si>
  <si>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</si>
  <si>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</si>
  <si>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</si>
  <si>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</si>
  <si>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</si>
  <si>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</si>
  <si>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</si>
  <si>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</si>
  <si>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</si>
  <si>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</si>
  <si>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</si>
  <si>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</si>
  <si>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</si>
  <si>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</si>
  <si>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</si>
  <si>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</si>
  <si>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</si>
  <si>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</si>
  <si>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</si>
  <si>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</si>
  <si>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</si>
  <si>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</si>
  <si>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</si>
  <si>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</si>
  <si>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</si>
  <si>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</si>
  <si>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</si>
  <si>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</si>
  <si>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</si>
  <si>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</si>
  <si>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</si>
  <si>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</si>
  <si>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</si>
  <si>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</si>
  <si>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</si>
  <si>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</si>
  <si>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</si>
  <si>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</si>
  <si>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</si>
  <si>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</si>
  <si>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</si>
  <si>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</si>
  <si>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</si>
  <si>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</si>
  <si>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</si>
  <si>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</si>
  <si>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</si>
  <si>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</si>
  <si>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</si>
  <si>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</si>
  <si>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</si>
  <si>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</si>
  <si>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</si>
  <si>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</si>
  <si>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</si>
  <si>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</si>
  <si>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</si>
  <si>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</si>
  <si>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</si>
  <si>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</si>
  <si>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</si>
  <si>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</si>
  <si>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</si>
  <si>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</si>
  <si>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</si>
  <si>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</si>
  <si>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</si>
  <si>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</si>
  <si>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</si>
  <si>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</si>
  <si>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</si>
  <si>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</si>
  <si>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</si>
  <si>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</si>
  <si>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</si>
  <si>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</si>
  <si>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</si>
  <si>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</si>
  <si>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</si>
  <si>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</si>
  <si>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</si>
  <si>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</si>
  <si>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</si>
  <si>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</si>
  <si>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</si>
  <si>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</si>
  <si>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</si>
  <si>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</si>
  <si>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</si>
  <si>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</si>
  <si>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</si>
  <si>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</si>
  <si>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</si>
  <si>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</si>
  <si>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</si>
  <si>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</si>
  <si>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</si>
  <si>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</si>
  <si>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</si>
  <si>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</si>
  <si>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</si>
  <si>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</si>
  <si>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</si>
  <si>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</si>
  <si>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</si>
  <si>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</si>
  <si>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</si>
  <si>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</si>
  <si>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</si>
  <si>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</si>
  <si>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</si>
  <si>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</si>
  <si>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</si>
  <si>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</si>
  <si>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</si>
  <si>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</si>
  <si>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</si>
  <si>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</si>
  <si>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</si>
  <si>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</si>
  <si>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</si>
  <si>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</si>
  <si>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</si>
  <si>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</si>
  <si>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</si>
  <si>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</si>
  <si>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</si>
  <si>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</si>
  <si>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</si>
  <si>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</si>
  <si>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</si>
  <si>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</si>
  <si>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</si>
  <si>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</si>
  <si>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</si>
  <si>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</si>
  <si>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</si>
  <si>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</si>
  <si>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</si>
  <si>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</si>
  <si>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</si>
  <si>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</si>
  <si>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</si>
  <si>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</si>
  <si>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</si>
  <si>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</si>
  <si>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</si>
  <si>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</si>
  <si>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</si>
  <si>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</si>
  <si>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</si>
  <si>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</si>
  <si>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</si>
  <si>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</si>
  <si>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</si>
  <si>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</si>
  <si>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</si>
  <si>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</si>
  <si>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</si>
  <si>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</si>
  <si>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</si>
  <si>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</si>
  <si>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</si>
  <si>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</si>
  <si>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</si>
  <si>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</si>
  <si>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</si>
  <si>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</si>
  <si>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</si>
  <si>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</si>
  <si>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</si>
  <si>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</si>
  <si>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</si>
  <si>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</si>
  <si>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</si>
  <si>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</si>
  <si>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</si>
  <si>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</si>
  <si>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</si>
  <si>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</si>
  <si>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</si>
  <si>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</si>
  <si>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</si>
  <si>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</si>
  <si>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</si>
  <si>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</si>
  <si>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</si>
  <si>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</si>
  <si>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</si>
  <si>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</si>
  <si>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</si>
  <si>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</si>
  <si>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</si>
  <si>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</si>
  <si>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</si>
  <si>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</si>
  <si>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</si>
  <si>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</si>
  <si>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</si>
  <si>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</si>
  <si>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</si>
  <si>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</si>
  <si>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</si>
  <si>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</si>
  <si>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</si>
  <si>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</si>
  <si>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</si>
  <si>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</si>
  <si>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</si>
  <si>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</si>
  <si>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</si>
  <si>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</si>
  <si>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</si>
  <si>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</si>
  <si>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</si>
  <si>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</si>
  <si>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</si>
  <si>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</si>
  <si>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</si>
  <si>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</si>
  <si>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</si>
  <si>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</si>
  <si>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</si>
  <si>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</si>
  <si>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</si>
  <si>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</si>
  <si>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</si>
  <si>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</si>
  <si>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</si>
  <si>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</si>
  <si>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</si>
  <si>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</si>
  <si>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</si>
  <si>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</si>
  <si>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</si>
  <si>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</si>
  <si>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</si>
  <si>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</si>
  <si>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</si>
  <si>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</si>
  <si>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</si>
  <si>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</si>
  <si>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</si>
  <si>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</si>
  <si>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</si>
  <si>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</si>
  <si>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</si>
  <si>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</si>
  <si>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</si>
  <si>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</si>
  <si>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</si>
  <si>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</si>
  <si>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</si>
  <si>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</si>
  <si>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</si>
  <si>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</si>
  <si>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</si>
  <si>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</si>
  <si>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</si>
  <si>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</si>
  <si>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</si>
  <si>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</si>
  <si>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</si>
  <si>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</si>
  <si>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</si>
  <si>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</si>
  <si>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</si>
  <si>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</si>
  <si>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</si>
  <si>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</si>
  <si>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</si>
  <si>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</si>
  <si>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</si>
  <si>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</si>
  <si>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</si>
  <si>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</si>
  <si>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</si>
  <si>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</si>
  <si>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</si>
  <si>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</si>
  <si>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</si>
  <si>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</si>
  <si>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</si>
  <si>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</si>
  <si>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</si>
  <si>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</si>
  <si>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</si>
  <si>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</si>
  <si>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</si>
  <si>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</si>
  <si>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</si>
  <si>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</si>
  <si>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</si>
  <si>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</si>
  <si>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</si>
  <si>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</si>
  <si>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</si>
  <si>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</si>
  <si>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</si>
  <si>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</si>
  <si>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</si>
  <si>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</si>
  <si>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</si>
  <si>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</si>
  <si>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</si>
  <si>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</si>
  <si>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</si>
  <si>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</si>
  <si>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</si>
  <si>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</si>
  <si>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</si>
  <si>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</si>
  <si>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</si>
  <si>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</si>
  <si>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</si>
  <si>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</si>
  <si>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</si>
  <si>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</si>
  <si>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</si>
  <si>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</si>
  <si>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</si>
  <si>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</si>
  <si>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</si>
  <si>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</si>
  <si>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</si>
  <si>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</si>
  <si>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</si>
  <si>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</si>
  <si>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</si>
  <si>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</si>
  <si>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</si>
  <si>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</si>
  <si>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</si>
  <si>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</si>
  <si>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</si>
  <si>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</si>
  <si>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</si>
  <si>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</si>
  <si>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</si>
  <si>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</si>
  <si>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</si>
  <si>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</si>
  <si>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</si>
  <si>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</si>
  <si>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</si>
  <si>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</si>
  <si>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</si>
  <si>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</si>
  <si>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</si>
  <si>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</si>
  <si>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</si>
  <si>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</si>
  <si>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</si>
  <si>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</si>
  <si>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</si>
  <si>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</si>
  <si>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</si>
  <si>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</si>
  <si>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</si>
  <si>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</si>
  <si>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</si>
  <si>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</si>
  <si>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</si>
  <si>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</si>
  <si>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</si>
  <si>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</si>
  <si>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</si>
  <si>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</si>
  <si>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</si>
  <si>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</si>
  <si>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</si>
  <si>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</si>
  <si>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</si>
  <si>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</si>
  <si>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</si>
  <si>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</si>
  <si>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</si>
  <si>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</si>
  <si>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</si>
  <si>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</si>
  <si>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</si>
  <si>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</si>
  <si>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</si>
  <si>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</si>
  <si>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</si>
  <si>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</si>
  <si>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</si>
  <si>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</si>
  <si>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</si>
  <si>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</si>
  <si>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</si>
  <si>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</si>
  <si>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</si>
  <si>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</si>
  <si>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</si>
  <si>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</si>
  <si>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</si>
  <si>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</si>
  <si>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</si>
  <si>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</si>
  <si>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</si>
  <si>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</si>
  <si>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</si>
  <si>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</si>
  <si>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</si>
  <si>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</si>
  <si>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</si>
  <si>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</si>
  <si>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</si>
  <si>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</si>
  <si>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</si>
  <si>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</si>
  <si>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</si>
  <si>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</si>
  <si>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</si>
  <si>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</si>
  <si>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</si>
  <si>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</si>
  <si>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</si>
  <si>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</si>
  <si>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</si>
  <si>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</si>
  <si>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</si>
  <si>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</si>
  <si>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</si>
  <si>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</si>
  <si>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</si>
  <si>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</si>
  <si>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</si>
  <si>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</si>
  <si>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</si>
  <si>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</si>
  <si>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</si>
  <si>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</si>
  <si>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</si>
  <si>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</si>
  <si>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</si>
  <si>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</si>
  <si>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</si>
  <si>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</si>
  <si>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</si>
  <si>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</si>
  <si>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</si>
  <si>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</si>
  <si>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</si>
  <si>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</si>
  <si>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</si>
  <si>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</si>
  <si>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</si>
  <si>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</si>
  <si>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</si>
  <si>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</si>
  <si>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</si>
  <si>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</si>
  <si>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</si>
  <si>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</si>
  <si>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</si>
  <si>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</si>
  <si>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</si>
  <si>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</si>
  <si>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</si>
  <si>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</si>
  <si>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</si>
  <si>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</si>
  <si>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</si>
  <si>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</si>
  <si>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</si>
  <si>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</si>
  <si>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</si>
  <si>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</si>
  <si>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</si>
  <si>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</si>
  <si>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</si>
  <si>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</si>
  <si>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</si>
  <si>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</si>
  <si>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</si>
  <si>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</si>
  <si>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</si>
  <si>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</si>
  <si>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</si>
  <si>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</si>
  <si>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</si>
  <si>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</si>
  <si>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</si>
  <si>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</si>
  <si>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</si>
  <si>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</si>
  <si>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</si>
  <si>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</si>
  <si>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</si>
  <si>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</si>
  <si>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</si>
  <si>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</si>
  <si>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</si>
  <si>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</si>
  <si>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</si>
  <si>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</si>
  <si>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</si>
  <si>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</si>
  <si>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</si>
  <si>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</si>
  <si>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</si>
  <si>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</si>
  <si>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</si>
  <si>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</si>
  <si>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</si>
  <si>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</si>
  <si>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</si>
  <si>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</si>
  <si>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</si>
  <si>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</si>
  <si>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</si>
  <si>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</si>
  <si>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</si>
  <si>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</si>
  <si>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</si>
  <si>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</si>
  <si>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</si>
  <si>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</si>
  <si>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</si>
  <si>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</si>
  <si>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</si>
  <si>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</si>
  <si>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</si>
  <si>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</si>
  <si>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</si>
  <si>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</si>
  <si>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</si>
  <si>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</si>
  <si>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</si>
  <si>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</si>
  <si>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</si>
  <si>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</si>
  <si>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</si>
  <si>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</si>
  <si>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</si>
  <si>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</si>
  <si>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</si>
  <si>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</si>
  <si>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</si>
  <si>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</si>
  <si>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</si>
  <si>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</si>
  <si>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</si>
  <si>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</si>
  <si>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</si>
  <si>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</si>
  <si>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</si>
  <si>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</si>
  <si>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</si>
  <si>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</si>
  <si>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</si>
  <si>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</si>
  <si>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</si>
  <si>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</si>
  <si>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</si>
  <si>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</si>
  <si>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</si>
  <si>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</si>
  <si>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</si>
  <si>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</si>
  <si>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</si>
  <si>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</si>
  <si>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</si>
  <si>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</si>
  <si>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</si>
  <si>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</si>
  <si>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</si>
  <si>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</si>
  <si>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</si>
  <si>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</si>
  <si>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</si>
  <si>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</si>
  <si>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</si>
  <si>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</si>
  <si>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</si>
  <si>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</si>
  <si>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</si>
  <si>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</si>
  <si>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</si>
  <si>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</si>
  <si>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</si>
  <si>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</si>
  <si>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</si>
  <si>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</si>
  <si>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</si>
  <si>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</si>
  <si>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</si>
  <si>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</si>
  <si>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</si>
  <si>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</si>
  <si>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</si>
  <si>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</si>
  <si>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</si>
  <si>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</si>
  <si>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</si>
  <si>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</si>
  <si>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</si>
  <si>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</si>
  <si>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</si>
  <si>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</si>
  <si>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</si>
  <si>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</si>
  <si>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</si>
  <si>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</si>
  <si>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</si>
  <si>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</si>
  <si>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</si>
  <si>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</si>
  <si>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</si>
  <si>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</si>
  <si>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</si>
  <si>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</si>
  <si>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</si>
  <si>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</si>
  <si>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</si>
  <si>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</si>
  <si>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</si>
  <si>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</si>
  <si>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</si>
  <si>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</si>
  <si>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</si>
  <si>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</si>
  <si>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</si>
  <si>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</si>
  <si>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</si>
  <si>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</si>
  <si>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</si>
  <si>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</si>
  <si>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</si>
  <si>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</si>
  <si>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</si>
  <si>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</si>
  <si>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</si>
  <si>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</si>
  <si>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</si>
  <si>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</si>
  <si>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</si>
  <si>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</si>
  <si>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</si>
  <si>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</si>
  <si>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</si>
  <si>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</si>
  <si>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</si>
  <si>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</si>
  <si>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</si>
  <si>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</si>
  <si>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</si>
  <si>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</si>
  <si>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</si>
  <si>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</si>
  <si>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</si>
  <si>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</si>
  <si>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</si>
  <si>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</si>
  <si>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</si>
  <si>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</si>
  <si>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</si>
  <si>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</si>
  <si>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</si>
  <si>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</si>
  <si>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</si>
  <si>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</si>
  <si>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</si>
  <si>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</si>
  <si>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</si>
  <si>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</si>
  <si>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</si>
  <si>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</si>
  <si>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</si>
  <si>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</si>
  <si>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</si>
  <si>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</si>
  <si>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</si>
  <si>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</si>
  <si>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</si>
  <si>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</si>
  <si>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</si>
  <si>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</si>
  <si>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</si>
  <si>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</si>
  <si>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</si>
  <si>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</si>
  <si>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</si>
  <si>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</si>
  <si>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</si>
  <si>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</si>
  <si>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</si>
  <si>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</si>
  <si>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</si>
  <si>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</si>
  <si>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</si>
  <si>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</si>
  <si>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</si>
  <si>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</si>
  <si>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</si>
  <si>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</si>
  <si>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</si>
  <si>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</si>
  <si>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</si>
  <si>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</si>
  <si>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</si>
  <si>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</si>
  <si>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</si>
  <si>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</si>
  <si>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</si>
  <si>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</si>
  <si>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</si>
  <si>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</si>
  <si>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</si>
  <si>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</si>
  <si>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</si>
  <si>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</si>
  <si>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</si>
  <si>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</si>
  <si>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</si>
  <si>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</si>
  <si>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</si>
  <si>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</si>
  <si>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</si>
  <si>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</si>
  <si>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</si>
  <si>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</si>
  <si>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</si>
  <si>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</si>
  <si>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</si>
  <si>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</si>
  <si>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</si>
  <si>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</si>
  <si>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</si>
  <si>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</si>
  <si>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</si>
  <si>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</si>
  <si>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</si>
  <si>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</si>
  <si>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</si>
  <si>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</si>
  <si>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</si>
  <si>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</si>
  <si>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</si>
  <si>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</si>
  <si>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</si>
  <si>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</si>
  <si>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</si>
  <si>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</si>
  <si>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</si>
  <si>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</si>
  <si>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</si>
  <si>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</si>
  <si>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</si>
  <si>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</si>
  <si>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</si>
  <si>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</si>
  <si>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</si>
  <si>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</si>
  <si>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</si>
  <si>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</si>
  <si>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</si>
  <si>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</si>
  <si>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</si>
  <si>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</si>
  <si>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</si>
  <si>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</si>
  <si>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</si>
  <si>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</si>
  <si>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</si>
  <si>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</si>
  <si>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</si>
  <si>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</si>
  <si>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</si>
  <si>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</si>
  <si>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</si>
  <si>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</si>
  <si>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</si>
  <si>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</si>
  <si>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</si>
  <si>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</si>
  <si>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</si>
  <si>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</si>
  <si>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</si>
  <si>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</si>
  <si>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</si>
  <si>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</si>
  <si>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</si>
  <si>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</si>
  <si>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</si>
  <si>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</si>
  <si>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</si>
  <si>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</si>
  <si>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</si>
  <si>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</si>
  <si>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</si>
  <si>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</si>
  <si>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</si>
  <si>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</si>
  <si>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</si>
  <si>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</si>
  <si>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</si>
  <si>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</si>
  <si>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</si>
  <si>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</si>
  <si>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</si>
  <si>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</si>
  <si>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</si>
  <si>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</si>
  <si>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</si>
  <si>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</si>
  <si>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</si>
  <si>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</si>
  <si>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</si>
  <si>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</si>
  <si>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</si>
  <si>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</si>
  <si>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</si>
  <si>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</si>
  <si>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</si>
  <si>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</si>
  <si>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</si>
  <si>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</si>
  <si>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</si>
  <si>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</si>
  <si>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</si>
  <si>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</si>
  <si>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</si>
  <si>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</si>
  <si>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</si>
  <si>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</si>
  <si>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</si>
  <si>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</si>
  <si>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</si>
  <si>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</si>
  <si>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</si>
  <si>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</si>
  <si>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</si>
  <si>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</si>
  <si>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</si>
  <si>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</si>
  <si>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</si>
  <si>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</si>
  <si>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</si>
  <si>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</si>
  <si>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</si>
  <si>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</si>
  <si>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</si>
  <si>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</si>
  <si>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</si>
  <si>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</si>
  <si>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</si>
  <si>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</si>
  <si>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</si>
  <si>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</si>
  <si>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</si>
  <si>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</si>
  <si>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</si>
  <si>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</si>
  <si>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</si>
  <si>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</si>
  <si>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</si>
  <si>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</si>
  <si>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</si>
  <si>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</si>
  <si>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</si>
  <si>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</si>
  <si>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</si>
  <si>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</si>
  <si>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</si>
  <si>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</si>
  <si>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</si>
  <si>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</si>
  <si>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</si>
  <si>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</si>
  <si>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</si>
  <si>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</si>
  <si>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</si>
  <si>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</si>
  <si>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</si>
  <si>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</si>
  <si>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</si>
  <si>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</si>
  <si>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</si>
  <si>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</si>
  <si>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</si>
  <si>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</si>
  <si>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</si>
  <si>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</si>
  <si>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</si>
  <si>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</si>
  <si>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</si>
  <si>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</si>
  <si>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</si>
  <si>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</si>
  <si>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</si>
  <si>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</si>
  <si>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</si>
  <si>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</si>
  <si>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</si>
  <si>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</si>
  <si>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</si>
  <si>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</si>
  <si>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</si>
  <si>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</si>
  <si>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</si>
  <si>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</si>
  <si>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</si>
  <si>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</si>
  <si>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</si>
  <si>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</si>
  <si>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</si>
  <si>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</si>
  <si>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</si>
  <si>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</si>
  <si>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</si>
  <si>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</si>
  <si>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</si>
  <si>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</si>
  <si>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</si>
  <si>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</si>
  <si>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</si>
  <si>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</si>
  <si>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</si>
  <si>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</si>
  <si>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</si>
  <si>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</si>
  <si>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</si>
  <si>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</si>
  <si>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</si>
  <si>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</si>
  <si>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</si>
  <si>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</si>
  <si>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</si>
  <si>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</si>
  <si>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</si>
  <si>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</si>
  <si>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</si>
  <si>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</si>
  <si>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</si>
  <si>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</si>
  <si>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</si>
  <si>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</si>
  <si>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</si>
  <si>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</si>
  <si>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</si>
  <si>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</si>
  <si>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</si>
  <si>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</si>
  <si>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</si>
  <si>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</si>
  <si>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</si>
  <si>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</si>
  <si>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</si>
  <si>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</si>
  <si>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</si>
  <si>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</si>
  <si>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</si>
  <si>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</si>
  <si>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</si>
  <si>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</si>
  <si>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</si>
  <si>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</si>
  <si>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</si>
  <si>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</si>
  <si>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</si>
  <si>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</si>
  <si>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</si>
  <si>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</si>
  <si>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</si>
  <si>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</si>
  <si>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</si>
  <si>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</si>
  <si>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</si>
  <si>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</si>
  <si>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</si>
  <si>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</si>
  <si>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</si>
  <si>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</si>
  <si>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</si>
  <si>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</si>
  <si>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</si>
  <si>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</si>
  <si>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</si>
  <si>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</si>
  <si>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</si>
  <si>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</si>
  <si>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</si>
  <si>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</si>
  <si>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</si>
  <si>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</si>
  <si>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</si>
  <si>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</si>
  <si>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</si>
  <si>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</si>
  <si>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</si>
  <si>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</si>
  <si>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</si>
  <si>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</si>
  <si>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</si>
  <si>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</si>
  <si>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</si>
  <si>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</si>
  <si>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</si>
  <si>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</si>
  <si>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</si>
  <si>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</si>
  <si>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</si>
  <si>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</si>
  <si>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</si>
  <si>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</si>
  <si>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</si>
  <si>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</si>
  <si>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</si>
  <si>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</si>
  <si>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</si>
  <si>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</si>
  <si>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</si>
  <si>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</si>
  <si>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</si>
  <si>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</si>
  <si>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</si>
  <si>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</si>
  <si>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</si>
  <si>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</si>
  <si>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</si>
  <si>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</si>
  <si>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</si>
  <si>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</si>
  <si>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</si>
  <si>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</si>
  <si>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</si>
  <si>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</si>
  <si>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</si>
  <si>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</si>
  <si>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</si>
  <si>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</si>
  <si>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</si>
  <si>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</si>
  <si>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</si>
  <si>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</si>
  <si>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</si>
  <si>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</si>
  <si>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</si>
  <si>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</si>
  <si>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</si>
  <si>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</si>
  <si>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</si>
  <si>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</si>
  <si>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</si>
  <si>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</si>
  <si>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</si>
  <si>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</si>
  <si>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</si>
  <si>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</si>
  <si>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</si>
  <si>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</si>
  <si>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</si>
  <si>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</si>
  <si>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</si>
  <si>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</si>
  <si>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</si>
  <si>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</si>
  <si>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</si>
  <si>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</si>
  <si>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</si>
  <si>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</si>
  <si>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</si>
  <si>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</si>
  <si>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</si>
  <si>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</si>
  <si>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</si>
  <si>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</si>
  <si>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</si>
  <si>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</si>
  <si>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</si>
  <si>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</si>
  <si>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</si>
  <si>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</si>
  <si>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</si>
  <si>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</si>
  <si>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</si>
  <si>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</si>
  <si>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</si>
  <si>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</si>
  <si>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</si>
  <si>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</si>
  <si>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</si>
  <si>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</si>
  <si>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</si>
  <si>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</si>
  <si>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</si>
  <si>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</si>
  <si>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</si>
  <si>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</si>
  <si>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</si>
  <si>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</si>
  <si>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</si>
  <si>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</si>
  <si>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</si>
  <si>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</si>
  <si>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</si>
  <si>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</si>
  <si>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</si>
  <si>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</si>
  <si>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</si>
  <si>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</si>
  <si>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</si>
  <si>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</si>
  <si>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</si>
  <si>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</si>
  <si>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</si>
  <si>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</si>
  <si>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</si>
  <si>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</si>
  <si>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</si>
  <si>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</si>
  <si>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</si>
  <si>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</si>
  <si>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</si>
  <si>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</si>
  <si>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</si>
  <si>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</si>
  <si>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</si>
  <si>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</si>
  <si>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</si>
  <si>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</si>
  <si>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</si>
  <si>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</si>
  <si>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</si>
  <si>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</si>
  <si>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</si>
  <si>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</si>
  <si>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</si>
  <si>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</si>
  <si>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</si>
  <si>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</si>
  <si>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</si>
  <si>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</si>
  <si>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</si>
  <si>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</si>
  <si>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</si>
  <si>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</si>
  <si>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</si>
  <si>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</si>
  <si>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</si>
  <si>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</si>
  <si>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</si>
  <si>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</si>
  <si>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</si>
  <si>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</si>
  <si>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</si>
  <si>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</si>
  <si>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</si>
  <si>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</si>
  <si>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</si>
  <si>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</si>
  <si>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</si>
  <si>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</si>
  <si>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</si>
  <si>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</si>
  <si>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</si>
  <si>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</si>
  <si>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</si>
  <si>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</si>
  <si>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</si>
  <si>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</si>
  <si>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</si>
  <si>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</si>
  <si>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</si>
  <si>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</si>
  <si>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</si>
  <si>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</si>
  <si>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</si>
  <si>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</si>
  <si>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</si>
  <si>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</si>
  <si>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</si>
  <si>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</si>
  <si>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</si>
  <si>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</si>
  <si>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</si>
  <si>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</si>
  <si>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</si>
  <si>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</si>
  <si>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</si>
  <si>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</si>
  <si>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</si>
  <si>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</si>
  <si>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</si>
  <si>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</si>
  <si>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</si>
  <si>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</si>
  <si>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</si>
  <si>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</si>
  <si>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</si>
  <si>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</si>
  <si>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</si>
  <si>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</si>
  <si>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</si>
  <si>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</si>
  <si>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</si>
  <si>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</si>
  <si>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</si>
  <si>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</si>
  <si>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</si>
  <si>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</si>
  <si>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</si>
  <si>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</si>
  <si>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</si>
  <si>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</si>
  <si>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</si>
  <si>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</si>
  <si>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</si>
  <si>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</si>
  <si>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</si>
  <si>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</si>
  <si>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</si>
  <si>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</si>
  <si>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</si>
  <si>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</si>
  <si>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</si>
  <si>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</si>
  <si>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</si>
  <si>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</si>
  <si>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</si>
  <si>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</si>
  <si>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</si>
  <si>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</si>
  <si>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</si>
  <si>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</si>
  <si>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</si>
  <si>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</si>
  <si>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</si>
  <si>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</si>
  <si>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</si>
  <si>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</si>
  <si>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</si>
  <si>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</si>
  <si>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</si>
  <si>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</si>
  <si>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</si>
  <si>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</si>
  <si>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</si>
  <si>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</si>
  <si>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</si>
  <si>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</si>
  <si>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</si>
  <si>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</si>
  <si>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</si>
  <si>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</si>
  <si>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</si>
  <si>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</si>
  <si>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</si>
  <si>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</si>
  <si>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</si>
  <si>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</si>
  <si>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</si>
  <si>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</si>
  <si>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</si>
  <si>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</si>
  <si>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</si>
  <si>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</si>
  <si>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</si>
  <si>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</si>
  <si>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</si>
  <si>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</si>
  <si>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</si>
  <si>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</si>
  <si>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</si>
  <si>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</si>
  <si>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</si>
  <si>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</si>
  <si>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</si>
  <si>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</si>
  <si>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</si>
  <si>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</si>
  <si>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</si>
  <si>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</si>
  <si>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</si>
  <si>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</si>
  <si>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</si>
  <si>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</si>
  <si>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</si>
  <si>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</si>
  <si>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</si>
  <si>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</si>
  <si>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</si>
  <si>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</si>
  <si>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</si>
  <si>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</si>
  <si>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</si>
  <si>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</si>
  <si>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</si>
  <si>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</si>
  <si>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</si>
  <si>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</si>
  <si>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</si>
  <si>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</si>
  <si>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</si>
  <si>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</si>
  <si>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</si>
  <si>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</si>
  <si>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</si>
  <si>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</si>
  <si>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</si>
  <si>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</si>
  <si>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</si>
  <si>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</si>
  <si>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</si>
  <si>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</si>
  <si>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</si>
  <si>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</si>
  <si>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</si>
  <si>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</si>
  <si>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</si>
  <si>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</si>
  <si>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</si>
  <si>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</si>
  <si>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</si>
  <si>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</si>
  <si>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</si>
  <si>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</si>
  <si>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</si>
  <si>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</si>
  <si>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</si>
  <si>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</si>
  <si>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</si>
  <si>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</si>
  <si>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</si>
  <si>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</si>
  <si>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</si>
  <si>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</si>
  <si>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</si>
  <si>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</si>
  <si>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</si>
  <si>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</si>
  <si>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</si>
  <si>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</si>
  <si>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</si>
  <si>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</si>
  <si>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</si>
  <si>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</si>
  <si>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</si>
  <si>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</si>
  <si>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</si>
  <si>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</si>
  <si>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</si>
  <si>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</si>
  <si>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</si>
  <si>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</si>
  <si>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</si>
  <si>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</si>
  <si>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</si>
  <si>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</si>
  <si>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</si>
  <si>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</si>
  <si>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</si>
  <si>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</si>
  <si>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</si>
  <si>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</si>
  <si>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</si>
  <si>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</si>
  <si>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</si>
  <si>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</si>
  <si>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</si>
  <si>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</si>
  <si>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</si>
  <si>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</si>
  <si>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</si>
  <si>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</si>
  <si>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</si>
  <si>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</si>
  <si>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</si>
  <si>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</si>
  <si>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</si>
  <si>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</si>
  <si>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</si>
  <si>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</si>
  <si>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</si>
  <si>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</si>
  <si>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</si>
  <si>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</si>
  <si>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</si>
  <si>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</si>
  <si>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</si>
  <si>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</si>
  <si>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</si>
  <si>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</si>
  <si>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</si>
  <si>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</si>
  <si>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</si>
  <si>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</si>
  <si>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</si>
  <si>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</si>
  <si>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</si>
  <si>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</si>
  <si>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</si>
  <si>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</si>
  <si>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</si>
  <si>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</si>
  <si>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</si>
  <si>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</si>
  <si>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</si>
  <si>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</si>
  <si>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</si>
  <si>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</si>
  <si>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</si>
  <si>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</si>
  <si>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</si>
  <si>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</si>
  <si>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</si>
  <si>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</si>
  <si>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</si>
  <si>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</si>
  <si>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</si>
  <si>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</si>
  <si>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</si>
  <si>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</si>
  <si>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</si>
  <si>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</si>
  <si>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</si>
  <si>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</si>
  <si>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</si>
  <si>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</si>
  <si>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</si>
  <si>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</si>
  <si>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</si>
  <si>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</si>
  <si>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</si>
  <si>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</si>
  <si>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</si>
  <si>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</si>
  <si>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</si>
  <si>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</si>
  <si>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</si>
  <si>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</si>
  <si>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</si>
  <si>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</si>
  <si>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</si>
  <si>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</si>
  <si>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</si>
  <si>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</si>
  <si>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</si>
  <si>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</si>
  <si>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</si>
  <si>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</si>
  <si>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</si>
  <si>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</si>
  <si>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</si>
  <si>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</si>
  <si>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</si>
  <si>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</si>
  <si>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</si>
  <si>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</si>
  <si>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</si>
  <si>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</si>
  <si>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</si>
  <si>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</si>
  <si>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</si>
  <si>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</si>
  <si>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</si>
  <si>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</si>
  <si>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</si>
  <si>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</si>
  <si>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</si>
  <si>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</si>
  <si>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</si>
  <si>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</si>
  <si>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</si>
  <si>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</si>
  <si>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</si>
  <si>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</si>
  <si>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</si>
  <si>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</si>
  <si>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</si>
  <si>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</si>
  <si>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</si>
  <si>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</si>
  <si>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</si>
  <si>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</si>
  <si>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</si>
  <si>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</si>
  <si>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</si>
  <si>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</si>
  <si>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</si>
  <si>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</si>
  <si>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</si>
  <si>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</si>
  <si>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</si>
  <si>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</si>
  <si>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</si>
  <si>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</si>
  <si>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</si>
  <si>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</si>
  <si>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</si>
  <si>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</si>
  <si>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</si>
  <si>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</si>
  <si>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</si>
  <si>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</si>
  <si>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</si>
  <si>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</si>
  <si>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</si>
  <si>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</si>
  <si>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</si>
  <si>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</si>
  <si>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PCM-20251115-00001851
</t>
  </si>
  <si>
    <t xml:space="preserve">2025-11-15 14:23:36
</t>
  </si>
  <si>
    <t>50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</si>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</sst>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313.66364212962799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45976.612068055554</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45976.612068055554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45976.612068055554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45976.612068055554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45976.612068055554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45976.612068055554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45976.612068055554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45976.612068055554</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45976.612068055554</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45976.612068055554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45976.612068055554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45976.612068055554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45976.612068055554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45976.612068055554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45976.612068055554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45976.612068055554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45976.612068055554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45976.612068055554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45976.612068055554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45976.612068055554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45976.612068055554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45976.612068055554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45976.612068055554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45976.612068055554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45976.612068055554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45976.612068055554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45976.612068055554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45976.612068055554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45976.612068055554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45976.612068055554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45976.612068055554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45976.612068055554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45976.612068055554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45976.612068055554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45976.612068055554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45976.612068055554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45976.612068055554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45976.612068055554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45976.612068055554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45976.612068055554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45976.612068055554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45976.612068055554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45976.612068055554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45976.612068055554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45976.612068055554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45976.612068055554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45976.612068055554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45976.612068055554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45976.612068055554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45976.612068055554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45976.612068055554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45976.612068055554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45976.612068055554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45976.612068055554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45976.612068055554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45976.612068055554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45976.612068055554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45976.612068055554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45976.612068055554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45976.612068055554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45976.612068055554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45976.612068055554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45976.612068055554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45976.612068055554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45976.612068055554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45976.612068055554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45976.612068055554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45976.612068055554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45976.612068055554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45976.612068055554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45976.612068055554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45976.612068055554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45976.612068055554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45976.612068055554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45976.612068055554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45976.612068055554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45976.612068055554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45976.612068055554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45976.612068055554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45976.612068055554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45976.612068055554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45976.612068055554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45976.612068055554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45976.612068055554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45976.612068055554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45976.612068055554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45976.612068055554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45976.612068055554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45976.612068055554</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151.61223009259265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0.17572546296287328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8" t="s">
        <v>39110</v>
      </c>
      <c r="B5" s="18" t="str">
        <f>IFERROR(VLOOKUP(D5,DB!A:K,11,0),"")</f>
        <v>R2</v>
      </c>
      <c r="C5" s="18">
        <v>1</v>
      </c>
      <c r="D5" s="18" t="s">
        <v>18834</v>
      </c>
      <c r="E5" s="103" t="s">
        <v>39021</v>
      </c>
      <c r="F5" s="104">
        <v>45976.60769675926</v>
      </c>
      <c r="G5" s="105">
        <f ca="1">IFERROR(NOW()-F5,"-")</f>
        <v>4.371296294266358E-3</v>
      </c>
      <c r="H5" s="157"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45976.612068055554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45976.612068055554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45976.612068055554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45976.612068055554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45976.612068055554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45976.612068055554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45976.612068055554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45976.612068055554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45976.612068055554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45976.612068055554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45976.612068055554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45976.612068055554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45976.612068055554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45976.612068055554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45976.612068055554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45976.612068055554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45976.612068055554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45976.612068055554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45976.612068055554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45976.612068055554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45976.612068055554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45976.612068055554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45976.612068055554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45976.612068055554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45976.612068055554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45976.612068055554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45976.612068287039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45976.612068287039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45976.612068287039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45976.612068287039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45976.612068287039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45976.612068287039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45976.612068287039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45976.612068287039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45976.612068287039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45976.612068287039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45976.612068287039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45976.612068287039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45976.612068287039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45976.612068287039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45976.612068287039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45976.612068287039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45976.612068287039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45976.612068287039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45976.612068287039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45976.612068287039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45976.612068287039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45976.612068287039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45976.612068287039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45976.612068287039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45976.612068287039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45976.612068287039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45976.612068287039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45976.612068287039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45976.612068287039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45976.612068287039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45976.612068287039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45976.612068287039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45976.612068287039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45976.612068287039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45976.612068287039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45976.612068287039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45976.612068287039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45976.612068287039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45976.612068287039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45976.612068287039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45976.612068287039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45976.612068287039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45976.612068287039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45976.612068287039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45976.612068287039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45976.612068287039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45976.612068287039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45976.612068287039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45976.612068287039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45976.612068287039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45976.612068287039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45976.612068287039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45976.612068287039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45976.612068287039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45976.612068287039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45976.612068287039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45976.612068287039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45976.612068287039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45976.612068287039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45976.612068287039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45976.612068287039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45976.612068287039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45976.612068287039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45976.612068287039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45976.612068287039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45976.612068287039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45976.612068287039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45976.612068287039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45976.612068287039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45976.612068287039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45976.612068287039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45976.612068287039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45976.612068287039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45976.612068287039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45976.612068287039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45976.612068287039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45976.612068287039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45976.612068287039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45976.612068287039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45976.612068287039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45976.612068287039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45976.612068287039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45976.612068287039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45976.612068287039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45976.612068287039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45976.612068287039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45976.612068287039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45976.612068287039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45976.612068287039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45976.612068287039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45976.612068287039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45976.612068287039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45976.612068287039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45976.612068287039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45976.612068287039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45976.612068287039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45976.612068287039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45976.612068287039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45976.612068287039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45976.612068287039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45976.612068287039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45976.612068287039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45976.612068287039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45976.612068287039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45976.612068287039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45976.612068287039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45976.612068287039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45976.612068287039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45976.612068287039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45976.612068287039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45976.612068287039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45976.612068287039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45976.612068287039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45976.612068287039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45976.612068287039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45976.612068287039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45976.612068287039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45976.612068287039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45976.612068287039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45976.612068287039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45976.612068287039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45976.612068287039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45976.612068287039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45976.612068287039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45976.612068287039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45976.612068287039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45976.612068287039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45976.612068287039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45976.612068287039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45976.612068287039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45976.612068287039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45976.612068287039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45976.612068287039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45976.612068287039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45976.612068287039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45976.612068287039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45976.612068287039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45976.612068287039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45976.612068287039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45976.612068287039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45976.612068287039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45976.612068287039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45976.612068287039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45976.612068287039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45976.612068287039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45976.612068287039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45976.612068287039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45976.612068287039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45976.612068287039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45976.612068287039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45976.612068287039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45976.612068287039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45976.612068287039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45976.612068287039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45976.612068287039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45976.612068287039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45976.612068287039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45976.612068287039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45976.612068287039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45976.612068287039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45976.612068287039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45976.612068287039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45976.612068287039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45976.612068287039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45976.612068287039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45976.612068287039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45976.612068287039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45976.612068287039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45976.612068287039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45976.612068287039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45976.612068287039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45976.612068287039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45976.612068287039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45976.612068287039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45976.612068287039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45976.612068287039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45976.612068287039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45976.612068287039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45976.612068287039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45976.612068287039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45976.612068287039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45976.612068287039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45976.612068287039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45976.612068287039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45976.612068287039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45976.612068287039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45976.612068287039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45976.612068287039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45976.612068287039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45976.612068287039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45976.612068287039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45976.612068287039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45976.612068287039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45976.612068287039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45976.612068287039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45976.612068287039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45976.612068287039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45976.612068287039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45976.612068287039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45976.612068287039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45976.612068287039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45976.612068287039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45976.612068287039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45976.612068287039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45976.612068287039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45976.612068287039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45976.612068287039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45976.612068287039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45976.612068287039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45976.612068287039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45976.612068287039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45976.612068287039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45976.612068287039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45976.612068287039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45976.612068287039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45976.612068287039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45976.612068287039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45976.612068287039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45976.612068287039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45976.612068287039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45976.612068287039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45976.612068287039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45976.612068287039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45976.612068287039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45976.612068287039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45976.612068287039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45976.612068287039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45976.612068287039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45976.612068287039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45976.612068287039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45976.612068287039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45976.612068287039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45976.612068287039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45976.612068287039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45976.612068287039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45976.612068287039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45976.612068287039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45976.612068287039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45976.612068287039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45976.612068287039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45976.612068287039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45976.612068287039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45976.612068287039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45976.612068287039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45976.612068287039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45976.612068287039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45976.612068287039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45976.612068287039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45976.612068287039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45976.612068287039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45976.612068287039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45976.612068287039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45976.612068287039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45976.612068287039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45976.612068287039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45976.612068287039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45976.612068287039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45976.612068287039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45976.612068287039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45976.612068287039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45976.612068287039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45976.612068287039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45976.612068287039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45976.612068287039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45976.612068287039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45976.612068287039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45976.612068287039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45976.612068287039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45976.612068287039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45976.612068287039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45976.612068287039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45976.612068287039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45976.612068287039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45976.612068287039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45976.612068287039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45976.612068287039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45976.612068287039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45976.612068287039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45976.612068287039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45976.612068287039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45976.612068287039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45976.612068287039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45976.612068287039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45976.612068287039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45976.612068287039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45976.612068287039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45976.612068287039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45976.612068287039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45976.612068287039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45976.612068287039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45976.612068287039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45976.612068287039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45976.612068287039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45976.612068287039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45976.612068287039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45976.612068287039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45976.612068287039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45976.612068287039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45976.612068287039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45976.612068287039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45976.612068287039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45976.612068287039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45976.612068287039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45976.612068287039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45976.612068287039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45976.612068287039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45976.612068287039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45976.612068287039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45976.612068287039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45976.612068287039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45976.612068287039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45976.612068287039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45976.612068287039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45976.612068287039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45976.612068287039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45976.612068287039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45976.612068287039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45976.612068287039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45976.612068287039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45976.612068287039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45976.612068287039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45976.612068287039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45976.612068287039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45976.612068287039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45976.612068287039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45976.612068287039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45976.612068287039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45976.612068287039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45976.612068287039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45976.612068287039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45976.612068287039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45976.612068287039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45976.612068287039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45976.612068287039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45976.612068287039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45976.612068287039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45976.612068287039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45976.612068287039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45976.612068287039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45976.612068287039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45976.612068287039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45976.612068287039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45976.612068287039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45976.612068287039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45976.612068287039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45976.612068287039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45976.612068287039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45976.612068287039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45976.612068287039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45976.612068287039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45976.612068287039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45976.612068287039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45976.612068287039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45976.612068287039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45976.612068287039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45976.612068287039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45976.612068287039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45976.612068287039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45976.612068287039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45976.612068287039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45976.612068287039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45976.612068287039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45976.612068287039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45976.612068287039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45976.612068287039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45976.612068287039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45976.612068287039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45976.612068287039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45976.612068287039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45976.612068287039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45976.612068287039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45976.612068287039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45976.612068287039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45976.612068287039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45976.612068287039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45976.612068287039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45976.612068287039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45976.612068287039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45976.612068287039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45976.612068287039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45976.612068287039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45976.612068287039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45976.612068287039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45976.612068287039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45976.612068287039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45976.612068287039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45976.612068287039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45976.612068287039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45976.612068287039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45976.612068287039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45976.612068287039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45976.612068287039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45976.612068287039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45976.612068287039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45976.612068287039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45976.612068287039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45976.612068287039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45976.612068287039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45976.612068287039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45976.612068287039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45976.612068287039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45976.612068287039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45976.612068287039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45976.612068287039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45976.612068287039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45976.612068287039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45976.612068287039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45976.612068287039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45976.612068287039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45976.612068287039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45976.612068287039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45976.612068287039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45976.612068287039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45976.612068287039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45976.612068287039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45976.612068287039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45976.612068287039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45976.612068287039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45976.612068287039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45976.612068287039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45976.612068287039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45976.612068287039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45976.612068287039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45976.612068287039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45976.612068287039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45976.612068287039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45976.612068287039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45976.612068287039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45976.612068287039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45976.612068287039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45976.612068287039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45976.612068287039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45976.612068287039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45976.612068287039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45976.612068287039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45976.612068287039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45976.612068287039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45976.612068287039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45976.612068287039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45976.612068287039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45976.612068287039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45976.612068287039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45976.612068287039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45976.612068287039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45976.612068287039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45976.612068287039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45976.612068287039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45976.612068287039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45976.612068287039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45976.612068287039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45976.612068287039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45976.612068287039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45976.612068287039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45976.612068287039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45976.612068287039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45976.612068287039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45976.612068287039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45976.612068287039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45976.612068287039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45976.612068287039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45976.612068287039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45976.612068287039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45976.612068287039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45976.612068287039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45976.612068287039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45976.612068287039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45976.612068287039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45976.612068287039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45976.612068287039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45976.612068287039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45976.612068287039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45976.612068287039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45976.612068287039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45976.612068287039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45976.612068287039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45976.612068287039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45976.612068287039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45976.612068287039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45976.612068287039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45976.612068287039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45976.612068287039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45976.612068287039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45976.612068287039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45976.612068287039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45976.612068287039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45976.612068287039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45976.612068287039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45976.612068287039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45976.612068287039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45976.612068287039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45976.612068287039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45976.612068287039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45976.612068287039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45976.612068287039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45976.612068287039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45976.612068287039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45976.612068287039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45976.612068287039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45976.612068287039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45976.612068287039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45976.612068287039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45976.612068287039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45976.612068287039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45976.612068287039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45976.612068287039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45976.612068287039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45976.612068287039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45976.612068287039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45976.612068287039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45976.612068287039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45976.612068287039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45976.612068287039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45976.612068287039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45976.612068287039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45976.612068287039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45976.612068287039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45976.612068287039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45976.612068287039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45976.612068287039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45976.612068287039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45976.612068287039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45976.612068287039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45976.612068287039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45976.612068287039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45976.612068287039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45976.612068287039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45976.612068287039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45976.612068287039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45976.612068287039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45976.612068287039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45976.612068287039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45976.612068287039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45976.612068287039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45976.612068287039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45976.612068287039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45976.612068287039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45976.612068287039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45976.612068287039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45976.612068287039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45976.612068287039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45976.612068287039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45976.612068287039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45976.612068287039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45976.612068287039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45976.612068287039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45976.612068287039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45976.612068287039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45976.612068287039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45976.612068287039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45976.612068287039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45976.612068287039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45976.612068287039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45976.612068287039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45976.612068287039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45976.612068287039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45976.612068287039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45976.612068287039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45976.612068287039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45976.612068287039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45976.612068287039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45976.612068287039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45976.612068287039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45976.612068287039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45976.612068287039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45976.612068287039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45976.612068287039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45976.612068287039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45976.612068287039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45976.612068287039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45976.612068287039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45976.612068287039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45976.612068287039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45976.612068287039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45976.612068287039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45976.612068287039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45976.612068287039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45976.612068287039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45976.612068287039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45976.612068287039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45976.612068287039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45976.612068287039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45976.612068287039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45976.612068287039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45976.612068287039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45976.612068287039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45976.612068287039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45976.612068287039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45976.612068287039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45976.612068287039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45976.612068287039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45976.612068287039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45976.612068287039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45976.612068287039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45976.612068287039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45976.612068287039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45976.612068287039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45976.612068287039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45976.612068287039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45976.612068287039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45976.612068287039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45976.612068287039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45976.612068287039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45976.612068287039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45976.612068287039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45976.612068287039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45976.612068287039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45976.612068287039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45976.612068287039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45976.612068287039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45976.612068287039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45976.612068287039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45976.612068287039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45976.612068287039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45976.612068287039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45976.612068287039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45976.612068287039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45976.612068287039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45976.612068287039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45976.612068287039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45976.612068287039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45976.612068287039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45976.612068287039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45976.612068287039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45976.612068287039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45976.612068287039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45976.612068287039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45976.612068287039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45976.612068287039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45976.612068287039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45976.612068287039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45976.612068287039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45976.612068287039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45976.612068287039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45976.612068287039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45976.612068287039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45976.612068287039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45976.612068287039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45976.612068287039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45976.612068287039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45976.612068287039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45976.612068287039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45976.612068287039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45976.612068287039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45976.612068287039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45976.612068287039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45976.612068287039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45976.612068287039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45976.612068287039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45976.612068287039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45976.612068287039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45976.612068287039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45976.612068287039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45976.612068287039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45976.612068287039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45976.612068287039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45976.612068287039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45976.612068287039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45976.612068287039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45976.612068287039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45976.612068287039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45976.612068287039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45976.612068287039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45976.612068287039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45976.612068287039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45976.612068287039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45976.612068287039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45976.612068287039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45976.612068287039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45976.612068287039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45976.612068287039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45976.612068287039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45976.612068287039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45976.612068287039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45976.612068287039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45976.612068287039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45976.612068287039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45976.612068287039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45976.612068287039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45976.612068287039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45976.612068287039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45976.612068287039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45976.612068287039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45976.612068287039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45976.612068287039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45976.612068287039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45976.612068287039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45976.612068287039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45976.612068287039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45976.612068287039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45976.612068287039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45976.612068287039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45976.612068287039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45976.612068287039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45976.612068287039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45976.612068287039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45976.612068287039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45976.612068287039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45976.612068287039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45976.612068287039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45976.612068287039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45976.612068287039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45976.612068287039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45976.612068287039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45976.612068287039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45976.612068287039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45976.612068287039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45976.612068287039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45976.612068287039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45976.612068287039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45976.612068287039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45976.612068287039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45976.612068287039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45976.612068287039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45976.612068287039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45976.612068287039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45976.612068287039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45976.612068287039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45976.612068287039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45976.612068287039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45976.612068287039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45976.612068287039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45976.612068287039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45976.612068287039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45976.612068287039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45976.612068287039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45976.612068287039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45976.612068287039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45976.612068287039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45976.612068287039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45976.612068287039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45976.612068287039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45976.612068287039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45976.612068287039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45976.612068287039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45976.612068287039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45976.612068287039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45976.612068287039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45976.612068287039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45976.612068287039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45976.612068287039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45976.612068287039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45976.612068287039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45976.612068287039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45976.612068287039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45976.612068287039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45976.612068287039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45976.612068287039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45976.612068287039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45976.612068287039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45976.612068287039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45976.612068287039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45976.612068287039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45976.612068287039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45976.612068287039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45976.612068287039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45976.612068287039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45976.612068287039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45976.612068287039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45976.612068287039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45976.612068287039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45976.612068287039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45976.612068287039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45976.612068287039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45976.612068287039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45976.612068287039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45976.612068287039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45976.612068287039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45976.612068287039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45976.612068287039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45976.612068287039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45976.612068287039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45976.612068287039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45976.612068287039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45976.612068287039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45976.612068287039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45976.612068287039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45976.612068287039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45976.612068287039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45976.612068287039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45976.612068287039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45976.612068287039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45976.612068287039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45976.612068287039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45976.612068287039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45976.612068287039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45976.612068287039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45976.612068287039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45976.612068287039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45976.612068287039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45976.612068287039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45976.612068287039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45976.612068287039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45976.612068287039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45976.612068287039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45976.612068287039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45976.612068287039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45976.612068287039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45976.612068287039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45976.612068287039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45976.612068287039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45976.612068287039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45976.612068287039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45976.612068287039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45976.612068287039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45976.612068287039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45976.612068287039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45976.612068287039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45976.612068287039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45976.612068287039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45976.612068287039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45976.612068287039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45976.612068287039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45976.612068287039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45976.612068287039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45976.612068287039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45976.612068287039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45976.612068287039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45976.612068287039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45976.612068287039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45976.612068287039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45976.612068287039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45976.612068287039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45976.612068287039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45976.612068287039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45976.612068287039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45976.612068287039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45976.612068287039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45976.612068287039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45976.612068287039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45976.612068287039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45976.612068287039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45976.612068287039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45976.612068287039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45976.612068287039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45976.612068287039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45976.612068287039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45976.612068287039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45976.612068287039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45976.612068287039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45976.612068287039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45976.612068287039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45976.612068287039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45976.612068287039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45976.612068287039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45976.612068287039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45976.612068287039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45976.612068287039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45976.612068287039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45976.612068287039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45976.612068287039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45976.612068287039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45976.612068287039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45976.612068287039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45976.612068287039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45976.612068287039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45976.612068287039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45976.612068287039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45976.612068287039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45976.612068287039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45976.612068287039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45976.612068287039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45976.612068287039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45976.612068287039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45976.612068287039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45976.612068287039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45976.612068287039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45976.612068287039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45976.612068287039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45976.612068287039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45976.612068287039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45976.612068287039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45976.612068287039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45976.612068287039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45976.612068287039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45976.612068287039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45976.612068287039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45976.612068287039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45976.612068287039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45976.612068287039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45976.612068287039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45976.612068287039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45976.612068287039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45976.612068287039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45976.612068287039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45976.612068287039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45976.612068287039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45976.612068287039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45976.612068287039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45976.612068287039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45976.612068287039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45976.612068287039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45976.612068287039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45976.612068287039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45976.612068287039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45976.612068287039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45976.612068287039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45976.612068287039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45976.612068287039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45976.612068287039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45976.612068287039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45976.612068287039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45976.612068287039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45976.612068287039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45976.612068287039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45976.612068287039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45976.612068287039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45976.612068287039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45976.612068287039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45976.612068287039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45976.612068287039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45976.612068287039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45976.612068287039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45976.612068287039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45976.612068287039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45976.612068287039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45976.612068287039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45976.612068287039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45976.612068287039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45976.612068287039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45976.612068287039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45976.612068287039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45976.612068287039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45976.612068287039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45976.612068287039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45976.612068287039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45976.612068287039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45976.612068287039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45976.612068287039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45976.612068287039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45976.612068287039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45976.612068287039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45976.612068287039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45976.612068287039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45976.612068287039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45976.612068287039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45976.612068287039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45976.612068287039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45976.612068287039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45976.612068287039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45976.612068287039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45976.612068287039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45976.612068287039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45976.612068287039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45976.612068287039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45976.612068287039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45976.612068287039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45976.612068287039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45976.612068287039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45976.612068287039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45976.612068287039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45976.612068287039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45976.612068287039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45976.612068287039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45976.612068287039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45976.612068287039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45976.612068287039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45976.612068287039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45976.612068287039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45976.612068287039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45976.612068287039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45976.612068287039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45976.612068287039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45976.612068287039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45976.612068287039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45976.612068287039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45976.612068287039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45976.612068287039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45976.612068287039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45976.612068287039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45976.612068287039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45976.612068287039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45976.612068287039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45976.612068287039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45976.612068287039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45976.612068287039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45976.612068287039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45976.612068287039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45976.612068287039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45976.612068287039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45976.612068287039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45976.612068287039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45976.612068287039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45976.612068287039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45976.612068287039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45976.612068287039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45976.612068287039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45976.612068287039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45976.612068287039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45976.612068287039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45976.612068287039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45976.612068287039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45976.612068287039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45976.612068287039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45976.612068287039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45976.612068287039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273.13135046295793</v>
      </c>
      <c r="H2" s="96">
        <v>45703.474768518521</v>
      </c>
      <c r="I2" s="96" t="str">
        <f>IFERROR(VLOOKUP(D2,DB!A:F,6,0),"")</f>
        <v>SCECO</v>
      </c>
      <c r="J2" s="96" t="str">
        <f>IFERROR(VLOOKUP(D2,DB!A:G,7,0),"")</f>
        <v>Dead</v>
      </c>
      <c r="K2" s="98" t="s">
        <v>39114</v>
      </c>
      <c r="L2" s="92" t="str">
        <f>IFERROR(VLOOKUP(D2,DB!A:I,9,0),"")</f>
        <v>Latis</v>
      </c>
    </row>
    <row r="3" spans="1:16" ht="28.5" customHeight="1">
      <c r="A3" s="135" t="s">
        <v>39115</v>
      </c>
      <c r="B3" s="135" t="str">
        <f>IFERROR(VLOOKUP(D3,DB!A:K,11,0),"")</f>
        <v>R4</v>
      </c>
      <c r="C3" s="94">
        <v>2</v>
      </c>
      <c r="D3" s="92" t="s">
        <v>39116</v>
      </c>
      <c r="E3" s="95" t="s">
        <v>39021</v>
      </c>
      <c r="F3" s="96">
        <v>45976.452013888891</v>
      </c>
      <c r="G3" s="97">
        <f ca="1">IFERROR(NOW()-F3,"")</f>
        <v>0.16005416666303063</v>
      </c>
      <c r="H3" s="96">
        <v>45976.444687499999</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97">
        <f ca="1">IFERROR(NOW()-F4,"")</f>
        <v>45976.612068055554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45976.612068055554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45976.612068055554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45976.612068055554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45976.612068055554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45976.612068055554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45976.612068055554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45976.612068055554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45976.612068055554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45976.612068055554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45976.612068055554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45976.612068055554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45976.612068055554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45976.612068055554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45976.612068055554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45976.612068055554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45976.612068055554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45976.612068055554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45976.612068055554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45976.612068055554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45976.612068055554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45976.612068055554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45976.612068055554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45976.612068055554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45976.612068055554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45976.612068055554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45976.612068055554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45976.612068055554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45976.612068055554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45976.612068055554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45976.612068055554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45976.612068055554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45976.612068055554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45976.612068055554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45976.612068055554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45976.612068055554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45976.612068055554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45976.612068055554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45976.612068055554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45976.612068055554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45976.612068055554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45976.612068055554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45976.612068055554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45976.612068055554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45976.612068055554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45976.612068055554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45976.612068055554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45976.612068055554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45976.612068055554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45976.612068055554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45976.612068055554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45976.612068055554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45976.612068055554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45976.612068055554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45976.612068055554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45976.612068055554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45976.612068055554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45976.612068055554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45976.612068055554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45976.612068055554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45976.612068055554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45976.612068055554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45976.612068055554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45976.612068055554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45976.612068055554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45976.612068055554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45976.612068055554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45976.612068055554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45976.612068055554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45976.612068055554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45976.612068055554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45976.612068055554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45976.612068055554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45976.612068055554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45976.612068055554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45976.612068055554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45976.612068055554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45976.612068055554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45976.612068055554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45976.612068055554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45976.612068055554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45976.612068055554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45976.612068055554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45976.612068055554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45976.612068055554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45976.612068055554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45976.612068055554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45976.612068055554</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84.780007870365807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50.423190740737482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 ca="1" si="1">IFERROR(NOW()-F4,"")</f>
        <v>27.950956944441714</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33539</v>
      </c>
      <c r="E6" s="124" t="s">
        <v>39102</v>
      </c>
      <c r="F6" s="124"/>
      <c r="G6" s="126">
        <f t="shared" ref="G6:G45" ca="1" si="2">IFERROR(NOW()-F6,"")</f>
        <v>45976.612068055554</v>
      </c>
      <c r="H6" s="125">
        <v>45976.204270833332</v>
      </c>
      <c r="I6" s="124" t="str">
        <f>IFERROR(VLOOKUP(D6,DB!A:F,6,0),"")</f>
        <v>SCECO</v>
      </c>
      <c r="J6" s="124" t="str">
        <f>IFERROR(VLOOKUP(D6,DB!A:G,7,0),"")</f>
        <v>No BB Design</v>
      </c>
      <c r="K6" s="124" t="s">
        <v>39127</v>
      </c>
      <c r="L6" s="124" t="str">
        <f>IFERROR(VLOOKUP(D6,DB!A:I,9,0),"")</f>
        <v>Latis</v>
      </c>
    </row>
    <row r="7" spans="1:13">
      <c r="A7" s="124"/>
      <c r="B7" s="124" t="str">
        <f>IFERROR(VLOOKUP(D7,DB!A:K,11,0),"")</f>
        <v/>
      </c>
      <c r="C7" s="124"/>
      <c r="D7" s="156"/>
      <c r="E7" s="124"/>
      <c r="F7" s="124"/>
      <c r="G7" s="126">
        <f t="shared" ca="1" si="2"/>
        <v>45976.612068055554</v>
      </c>
      <c r="H7" s="125"/>
      <c r="I7" s="124" t="str">
        <f>IFERROR(VLOOKUP(D7,DB!A:F,6,0),"")</f>
        <v/>
      </c>
      <c r="J7" s="124" t="str">
        <f>IFERROR(VLOOKUP(D7,DB!A:G,7,0),"")</f>
        <v/>
      </c>
      <c r="K7" s="124"/>
      <c r="L7" s="124" t="str">
        <f>IFERROR(VLOOKUP(D7,DB!A:I,9,0),"")</f>
        <v/>
      </c>
    </row>
    <row r="8" spans="1:13">
      <c r="A8" s="124"/>
      <c r="B8" s="124" t="str">
        <f>IFERROR(VLOOKUP(D8,DB!A:K,11,0),"")</f>
        <v/>
      </c>
      <c r="C8" s="124"/>
      <c r="D8" s="159"/>
      <c r="E8" s="124"/>
      <c r="F8" s="124"/>
      <c r="G8" s="126">
        <f t="shared" ca="1" si="2"/>
        <v>45976.612068055554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45976.612068055554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45976.612068055554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45976.612068055554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45976.612068055554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45976.612068055554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45976.612068055554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45976.612068055554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45976.612068055554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45976.612068055554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45976.612068055554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45976.612068055554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45976.612068055554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45976.612068055554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45976.612068055554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45976.612068055554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45976.612068055554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45976.612068055554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45976.612068055554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45976.612068055554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45976.612068055554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45976.612068055554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45976.612068055554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45976.612068055554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45976.612068055554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45976.612068055554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45976.612068055554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45976.612068055554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45976.612068055554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45976.612068055554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45976.612068055554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45976.612068055554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45976.612068055554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45976.612068055554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45976.612068055554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45976.612068055554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45976.612068055554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45976.612068055554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45976.612068055554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45976.612068055554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45976.612068055554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45976.612068055554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45976.612068055554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45976.612068055554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45976.612068055554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45976.612068055554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45976.612068055554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45976.612068055554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45976.612068055554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45976.612068055554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45976.612068055554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45976.612068055554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45976.612068055554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45976.612068055554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45976.612068055554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45976.612068055554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45976.612068055554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45976.612068055554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45976.612068055554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45976.612068055554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45976.612068055554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45976.612068055554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45976.612068055554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45976.612068055554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45976.612068055554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45976.612068055554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45976.612068055554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45976.612068055554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45976.612068055554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45976.612068055554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45976.612068055554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45976.612068055554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45976.612068055554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45976.612068055554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45976.612068055554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45976.612068055554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45976.612068055554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45976.612068055554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45976.612068055554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45976.612068055554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45976.612068055554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45976.612068055554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45976.612068055554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45976.612068055554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45976.612068055554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45976.612068055554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45976.612068055554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45976.612068055554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45976.612068055554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45976.612068055554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45976.612068055554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45976.612068055554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45976.612068055554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45976.612068055554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45976.612068055554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45976.612068055554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45976.612068055554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45976.612068055554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45976.612068055554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45976.612068055554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45976.612068055554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45976.612068055554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45976.612068055554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45976.612068055554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45976.612068055554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45976.612068055554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45976.612068055554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45976.612068055554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45976.612068055554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45976.612068055554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45976.612068055554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45976.612068055554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45976.612068055554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45976.612068055554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45976.612068055554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45976.612068055554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45976.612068055554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45976.612068055554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45976.612068055554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45976.612068055554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45976.612068055554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45976.612068055554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45976.612068055554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45976.612068055554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45976.612068055554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45976.612068055554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45976.612068055554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45976.612068055554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45976.612068055554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45976.612068055554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45976.612068055554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45976.612068055554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45976.612068055554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45976.612068055554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45976.612068055554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45976.612068055554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45976.612068055554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45976.612068055554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45976.612068055554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45976.612068055554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45976.612068055554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45976.612068055554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45976.612068055554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45976.612068055554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45976.612068055554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45976.612068055554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45976.612068055554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45976.612068055554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45976.612068055554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45976.612068055554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45976.612068055554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45976.612068055554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45976.612068055554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45976.612068055554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45976.612068055554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45976.612068055554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45976.612068055554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45976.612068055554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45976.612068055554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45976.612068055554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45976.612068055554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45976.612068055554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45976.612068055554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45976.612068055554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45976.612068055554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45976.612068055554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45976.612068055554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45976.612068055554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45976.612068055554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45976.612068055554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45976.612068055554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45976.612068055554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45976.612068055554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45976.612068055554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45976.612068055554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45976.612068055554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45976.612068055554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45976.612068055554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45976.612068055554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45976.612068055554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45976.612068055554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45976.612068055554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45976.612068055554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45976.612068055554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45976.612068055554</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45976.612068055554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45976.612068055554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45976.612068055554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45976.612068055554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45976.612068055554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45976.612068055554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45976.612068055554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45976.612068055554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45976.612068055554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45976.612068055554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45976.612068055554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45976.612068055554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45976.612068055554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45976.612068055554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45976.612068055554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45976.612068055554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45976.612068055554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45976.612068055554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45976.612068055554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45976.612068055554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45976.612068055554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45976.612068055554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45976.612068055554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45976.612068055554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45976.612068055554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45976.612068055554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45976.612068055554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45976.612068055554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45976.612068055554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45976.612068055554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45976.612068055554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45976.612068055554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45976.612068055554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45976.612068055554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45976.612068055554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45976.612068055554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45976.612068055554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45976.612068055554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45976.612068055554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45976.612068055554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45976.612068055554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45976.612068055554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45976.612068055554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45976.612068055554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45976.612068055554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45976.612068055554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45976.612068055554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45976.612068055554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45976.612068055554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45976.612068055554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45976.612068055554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45976.612068055554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45976.612068055554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45976.612068055554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45976.612068055554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45976.612068055554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45976.612068055554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45976.612068055554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45976.612068055554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45976.612068055554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45976.612068055554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45976.612068055554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45976.612068055554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45976.612068055554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45976.612068055554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45976.612068055554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45976.612068055554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45976.612068055554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45976.612068055554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45976.612068055554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45976.612068055554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45976.612068055554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45976.612068055554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45976.612068055554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45976.612068055554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45976.612068055554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45976.612068055554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45976.612068055554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45976.612068055554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45976.612068055554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45976.612068055554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45976.612068055554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45976.612068055554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45976.612068055554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45976.612068055554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45976.612068055554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45976.612068055554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45976.612068055554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45976.612068055554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45976.612068055554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45976.612068055554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45976.612068055554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45976.612068055554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45976.612068055554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45976.612068055554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45976.612068055554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45976.612068055554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45976.612068055554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45976.612068055554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45976.612068055554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45976.612068055554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45976.612068055554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45976.612068055554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45976.612068055554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45976.612068055554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45976.612068055554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45976.612068055554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45976.612068055554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45976.612068055554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45976.612068055554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45976.612068055554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45976.612068055554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45976.612068055554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45976.612068055554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