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17" documentId="120_S{2AC9BD13-BADA-5192-A53E-5A8FF88502F6}" xr6:coauthVersionLast="47" xr6:coauthVersionMax="47" xr10:uidLastSave="{829CABB1-76CD-4D55-A0EA-42F5F66BA30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2" l="1"/>
  <c r="G3" i="9"/>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<sst xmlns="http://schemas.openxmlformats.org/spreadsheetml/2006/main" count="180286" uniqueCount="39126">
  <si>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</si>
  <si>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</si>
  <si>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</si>
  <si>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</si>
  <si>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</si>
  <si>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</si>
  <si>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</si>
  <si>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</si>
  <si>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</si>
  <si>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</si>
  <si>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</si>
  <si>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</si>
  <si>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</si>
  <si>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</si>
  <si>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</si>
  <si>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</si>
  <si>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</si>
  <si>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</si>
  <si>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</si>
  <si>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</si>
  <si>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</si>
  <si>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</si>
  <si>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</si>
  <si>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</si>
  <si>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</si>
  <si>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</si>
  <si>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</si>
  <si>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</si>
  <si>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</si>
  <si>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</si>
  <si>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</si>
  <si>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</si>
  <si>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</si>
  <si>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</si>
  <si>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</si>
  <si>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</si>
  <si>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</si>
  <si>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</si>
  <si>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</si>
  <si>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</si>
  <si>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</si>
  <si>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</si>
  <si>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</si>
  <si>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</si>
  <si>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</si>
  <si>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</si>
  <si>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</si>
  <si>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</si>
  <si>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</si>
  <si>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</si>
  <si>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</si>
  <si>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</si>
  <si>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</si>
  <si>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</si>
  <si>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</si>
  <si>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</si>
  <si>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</si>
  <si>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</si>
  <si>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</si>
  <si>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</si>
  <si>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</si>
  <si>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</si>
  <si>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</si>
  <si>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</si>
  <si>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</si>
  <si>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</si>
  <si>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</si>
  <si>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</si>
  <si>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</si>
  <si>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</si>
  <si>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</si>
  <si>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</si>
  <si>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</si>
  <si>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</si>
  <si>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</si>
  <si>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</si>
  <si>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</si>
  <si>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</si>
  <si>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</si>
  <si>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</si>
  <si>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</si>
  <si>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</si>
  <si>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</si>
  <si>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</si>
  <si>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</si>
  <si>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</si>
  <si>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</si>
  <si>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</si>
  <si>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</si>
  <si>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</si>
  <si>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</si>
  <si>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</si>
  <si>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</si>
  <si>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</si>
  <si>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</si>
  <si>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</si>
  <si>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</si>
  <si>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</si>
  <si>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</si>
  <si>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</si>
  <si>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</si>
  <si>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</si>
  <si>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</si>
  <si>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</si>
  <si>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</si>
  <si>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</si>
  <si>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</si>
  <si>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</si>
  <si>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</si>
  <si>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</si>
  <si>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</si>
  <si>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</si>
  <si>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</si>
  <si>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</si>
  <si>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</si>
  <si>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</si>
  <si>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</si>
  <si>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</si>
  <si>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</si>
  <si>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</si>
  <si>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</si>
  <si>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</si>
  <si>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</si>
  <si>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</si>
  <si>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</si>
  <si>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</si>
  <si>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</si>
  <si>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</si>
  <si>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</si>
  <si>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</si>
  <si>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</si>
  <si>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</si>
  <si>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</si>
  <si>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</si>
  <si>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</si>
  <si>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</si>
  <si>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</si>
  <si>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</si>
  <si>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</si>
  <si>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</si>
  <si>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</si>
  <si>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</si>
  <si>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</si>
  <si>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</si>
  <si>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</si>
  <si>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</si>
  <si>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</si>
  <si>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</si>
  <si>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</si>
  <si>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</si>
  <si>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</si>
  <si>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</si>
  <si>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</si>
  <si>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</si>
  <si>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</si>
  <si>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</si>
  <si>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</si>
  <si>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</si>
  <si>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</si>
  <si>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</si>
  <si>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</si>
  <si>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</si>
  <si>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</si>
  <si>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</si>
  <si>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</si>
  <si>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</si>
  <si>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</si>
  <si>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</si>
  <si>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</si>
  <si>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</si>
  <si>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</si>
  <si>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</si>
  <si>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</si>
  <si>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</si>
  <si>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</si>
  <si>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</si>
  <si>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</si>
  <si>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</si>
  <si>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</si>
  <si>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</si>
  <si>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</si>
  <si>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</si>
  <si>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</si>
  <si>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</si>
  <si>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</si>
  <si>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</si>
  <si>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</si>
  <si>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</si>
  <si>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</si>
  <si>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</si>
  <si>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</si>
  <si>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</si>
  <si>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</si>
  <si>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</si>
  <si>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</si>
  <si>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</si>
  <si>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</si>
  <si>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</si>
  <si>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</si>
  <si>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</si>
  <si>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</si>
  <si>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</si>
  <si>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</si>
  <si>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</si>
  <si>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</si>
  <si>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</si>
  <si>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</si>
  <si>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</si>
  <si>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</si>
  <si>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</si>
  <si>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</si>
  <si>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</si>
  <si>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</si>
  <si>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</si>
  <si>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</si>
  <si>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</si>
  <si>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</si>
  <si>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</si>
  <si>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</si>
  <si>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</si>
  <si>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</si>
  <si>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</si>
  <si>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</si>
  <si>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</si>
  <si>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</si>
  <si>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</si>
  <si>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</si>
  <si>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</si>
  <si>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</si>
  <si>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</si>
  <si>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</si>
  <si>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</si>
  <si>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</si>
  <si>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</si>
  <si>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</si>
  <si>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</si>
  <si>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</si>
  <si>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</si>
  <si>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</si>
  <si>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</si>
  <si>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</si>
  <si>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</si>
  <si>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</si>
  <si>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</si>
  <si>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</si>
  <si>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</si>
  <si>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</si>
  <si>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</si>
  <si>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</si>
  <si>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</si>
  <si>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</si>
  <si>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</si>
  <si>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</si>
  <si>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</si>
  <si>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</si>
  <si>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</si>
  <si>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</si>
  <si>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</si>
  <si>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</si>
  <si>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</si>
  <si>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</si>
  <si>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</si>
  <si>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</si>
  <si>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</si>
  <si>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</si>
  <si>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</si>
  <si>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</si>
  <si>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</si>
  <si>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</si>
  <si>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</si>
  <si>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</si>
  <si>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</si>
  <si>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</si>
  <si>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</si>
  <si>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</si>
  <si>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</si>
  <si>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</si>
  <si>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</si>
  <si>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</si>
  <si>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</si>
  <si>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</si>
  <si>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</si>
  <si>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</si>
  <si>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</si>
  <si>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</si>
  <si>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</si>
  <si>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</si>
  <si>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</si>
  <si>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</si>
  <si>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</si>
  <si>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</si>
  <si>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</si>
  <si>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</si>
  <si>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</si>
  <si>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</si>
  <si>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</si>
  <si>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</si>
  <si>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</si>
  <si>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</si>
  <si>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</si>
  <si>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</si>
  <si>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</si>
  <si>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</si>
  <si>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</si>
  <si>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</si>
  <si>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</si>
  <si>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</si>
  <si>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</si>
  <si>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</si>
  <si>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</si>
  <si>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</si>
  <si>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</si>
  <si>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</si>
  <si>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</si>
  <si>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</si>
  <si>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</si>
  <si>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</si>
  <si>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</si>
  <si>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</si>
  <si>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</si>
  <si>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</si>
  <si>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</si>
  <si>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</si>
  <si>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</si>
  <si>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</si>
  <si>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</si>
  <si>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</si>
  <si>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</si>
  <si>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</si>
  <si>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</si>
  <si>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</si>
  <si>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</si>
  <si>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</si>
  <si>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</si>
  <si>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</si>
  <si>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</si>
  <si>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</si>
  <si>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</si>
  <si>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</si>
  <si>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</si>
  <si>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</si>
  <si>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</si>
  <si>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</si>
  <si>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</si>
  <si>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</si>
  <si>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</si>
  <si>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</si>
  <si>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</si>
  <si>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</si>
  <si>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</si>
  <si>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</si>
  <si>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</si>
  <si>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</si>
  <si>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</si>
  <si>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</si>
  <si>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</si>
  <si>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</si>
  <si>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</si>
  <si>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</si>
  <si>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</si>
  <si>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</si>
  <si>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</si>
  <si>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</si>
  <si>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</si>
  <si>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</si>
  <si>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</si>
  <si>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</si>
  <si>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</si>
  <si>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</si>
  <si>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</si>
  <si>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</si>
  <si>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</si>
  <si>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</si>
  <si>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</si>
  <si>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</si>
  <si>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</si>
  <si>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</si>
  <si>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</si>
  <si>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</si>
  <si>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</si>
  <si>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</si>
  <si>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</si>
  <si>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</si>
  <si>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</si>
  <si>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</si>
  <si>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</si>
  <si>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</si>
  <si>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</si>
  <si>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</si>
  <si>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</si>
  <si>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</si>
  <si>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</si>
  <si>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</si>
  <si>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</si>
  <si>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</si>
  <si>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</si>
  <si>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</si>
  <si>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</si>
  <si>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</si>
  <si>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</si>
  <si>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</si>
  <si>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</si>
  <si>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</si>
  <si>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</si>
  <si>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</si>
  <si>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</si>
  <si>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</si>
  <si>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</si>
  <si>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</si>
  <si>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</si>
  <si>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</si>
  <si>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</si>
  <si>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</si>
  <si>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</si>
  <si>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</si>
  <si>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</si>
  <si>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</si>
  <si>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</si>
  <si>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</si>
  <si>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</si>
  <si>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</si>
  <si>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</si>
  <si>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</si>
  <si>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</si>
  <si>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</si>
  <si>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</si>
  <si>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</si>
  <si>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</si>
  <si>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</si>
  <si>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</si>
  <si>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</si>
  <si>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</si>
  <si>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</si>
  <si>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</si>
  <si>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</si>
  <si>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</si>
  <si>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</si>
  <si>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</si>
  <si>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</si>
  <si>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</si>
  <si>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</si>
  <si>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</si>
  <si>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</si>
  <si>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</si>
  <si>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</si>
  <si>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</si>
  <si>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</si>
  <si>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</si>
  <si>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</si>
  <si>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</si>
  <si>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</si>
  <si>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</si>
  <si>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</si>
  <si>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</si>
  <si>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</si>
  <si>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</si>
  <si>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</si>
  <si>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</si>
  <si>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</si>
  <si>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</si>
  <si>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</si>
  <si>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</si>
  <si>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</si>
  <si>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</si>
  <si>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</si>
  <si>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</si>
  <si>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</si>
  <si>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</si>
  <si>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</si>
  <si>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</si>
  <si>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</si>
  <si>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</si>
  <si>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</si>
  <si>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</si>
  <si>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</si>
  <si>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</si>
  <si>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</si>
  <si>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</si>
  <si>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</si>
  <si>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</si>
  <si>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</si>
  <si>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</si>
  <si>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</si>
  <si>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</si>
  <si>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</si>
  <si>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</si>
  <si>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</si>
  <si>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</si>
  <si>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</si>
  <si>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</si>
  <si>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</si>
  <si>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</si>
  <si>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</si>
  <si>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</si>
  <si>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</si>
  <si>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</si>
  <si>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</si>
  <si>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</si>
  <si>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</si>
  <si>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</si>
  <si>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</si>
  <si>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</si>
  <si>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</si>
  <si>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</si>
  <si>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</si>
  <si>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</si>
  <si>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</si>
  <si>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</si>
  <si>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</si>
  <si>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</si>
  <si>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</si>
  <si>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</si>
  <si>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</si>
  <si>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</si>
  <si>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</si>
  <si>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</si>
  <si>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</si>
  <si>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</si>
  <si>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</si>
  <si>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</si>
  <si>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</si>
  <si>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</si>
  <si>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</si>
  <si>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</si>
  <si>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</si>
  <si>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</si>
  <si>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</si>
  <si>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</si>
  <si>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</si>
  <si>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</si>
  <si>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</si>
  <si>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</si>
  <si>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</si>
  <si>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</si>
  <si>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</si>
  <si>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</si>
  <si>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</si>
  <si>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</si>
  <si>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</si>
  <si>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</si>
  <si>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</si>
  <si>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</si>
  <si>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</si>
  <si>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</si>
  <si>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</si>
  <si>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</si>
  <si>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</si>
  <si>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</si>
  <si>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</si>
  <si>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</si>
  <si>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</si>
  <si>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</si>
  <si>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</si>
  <si>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</si>
  <si>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</si>
  <si>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</si>
  <si>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</si>
  <si>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</si>
  <si>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</si>
  <si>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</si>
  <si>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</si>
  <si>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</si>
  <si>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</si>
  <si>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</si>
  <si>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</si>
  <si>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</si>
  <si>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</si>
  <si>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</si>
  <si>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</si>
  <si>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</si>
  <si>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</si>
  <si>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</si>
  <si>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</si>
  <si>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</si>
  <si>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</si>
  <si>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</si>
  <si>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</si>
  <si>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</si>
  <si>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</si>
  <si>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</si>
  <si>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</si>
  <si>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</si>
  <si>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</si>
  <si>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</si>
  <si>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</si>
  <si>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</si>
  <si>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</si>
  <si>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</si>
  <si>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</si>
  <si>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</si>
  <si>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</si>
  <si>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</si>
  <si>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</si>
  <si>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</si>
  <si>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</si>
  <si>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</si>
  <si>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</si>
  <si>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</si>
  <si>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</si>
  <si>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</si>
  <si>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</si>
  <si>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</si>
  <si>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</si>
  <si>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</si>
  <si>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</si>
  <si>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</si>
  <si>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</si>
  <si>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</si>
  <si>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</si>
  <si>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</si>
  <si>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</si>
  <si>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</si>
  <si>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</si>
  <si>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</si>
  <si>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</si>
  <si>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</si>
  <si>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</si>
  <si>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</si>
  <si>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</si>
  <si>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</si>
  <si>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</si>
  <si>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</si>
  <si>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</si>
  <si>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</si>
  <si>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</si>
  <si>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</si>
  <si>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</si>
  <si>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</si>
  <si>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</si>
  <si>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</si>
  <si>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</si>
  <si>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</si>
  <si>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</si>
  <si>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</si>
  <si>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</si>
  <si>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</si>
  <si>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</si>
  <si>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</si>
  <si>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</si>
  <si>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</si>
  <si>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</si>
  <si>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</si>
  <si>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</si>
  <si>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</si>
  <si>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</si>
  <si>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</si>
  <si>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</si>
  <si>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</si>
  <si>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</si>
  <si>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</si>
  <si>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</si>
  <si>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</si>
  <si>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</si>
  <si>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</si>
  <si>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</si>
  <si>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</si>
  <si>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</si>
  <si>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</si>
  <si>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</si>
  <si>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</si>
  <si>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</si>
  <si>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</si>
  <si>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</si>
  <si>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</si>
  <si>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</si>
  <si>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</si>
  <si>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</si>
  <si>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</si>
  <si>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</si>
  <si>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</si>
  <si>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</si>
  <si>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</si>
  <si>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</si>
  <si>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</si>
  <si>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</si>
  <si>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</si>
  <si>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</si>
  <si>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</si>
  <si>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</si>
  <si>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</si>
  <si>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</si>
  <si>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</si>
  <si>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</si>
  <si>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</si>
  <si>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</si>
  <si>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</si>
  <si>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</si>
  <si>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</si>
  <si>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</si>
  <si>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</si>
  <si>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</si>
  <si>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</si>
  <si>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</si>
  <si>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</si>
  <si>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</si>
  <si>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</si>
  <si>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</si>
  <si>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</si>
  <si>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</si>
  <si>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</si>
  <si>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</si>
  <si>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</si>
  <si>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</si>
  <si>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</si>
  <si>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</si>
  <si>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</si>
  <si>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</si>
  <si>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</si>
  <si>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</si>
  <si>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</si>
  <si>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</si>
  <si>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</si>
  <si>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</si>
  <si>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</si>
  <si>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</si>
  <si>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</si>
  <si>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</si>
  <si>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</si>
  <si>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</si>
  <si>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</si>
  <si>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</si>
  <si>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</si>
  <si>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</si>
  <si>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</si>
  <si>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</si>
  <si>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</si>
  <si>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</si>
  <si>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</si>
  <si>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</si>
  <si>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</si>
  <si>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</si>
  <si>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</si>
  <si>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</si>
  <si>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</si>
  <si>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</si>
  <si>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</si>
  <si>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</si>
  <si>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</si>
  <si>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</si>
  <si>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</si>
  <si>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</si>
  <si>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</si>
  <si>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</si>
  <si>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</si>
  <si>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</si>
  <si>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</si>
  <si>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</si>
  <si>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</si>
  <si>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</si>
  <si>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</si>
  <si>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</si>
  <si>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</si>
  <si>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</si>
  <si>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</si>
  <si>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</si>
  <si>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</si>
  <si>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</si>
  <si>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</si>
  <si>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</si>
  <si>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</si>
  <si>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</si>
  <si>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</si>
  <si>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</si>
  <si>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</si>
  <si>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</si>
  <si>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</si>
  <si>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</si>
  <si>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</si>
  <si>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</si>
  <si>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</si>
  <si>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</si>
  <si>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</si>
  <si>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</si>
  <si>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</si>
  <si>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</si>
  <si>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</si>
  <si>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</si>
  <si>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</si>
  <si>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</si>
  <si>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</si>
  <si>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</si>
  <si>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</si>
  <si>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</si>
  <si>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</si>
  <si>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</si>
  <si>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</si>
  <si>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</si>
  <si>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</si>
  <si>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</si>
  <si>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</si>
  <si>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</si>
  <si>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</si>
  <si>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</si>
  <si>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</si>
  <si>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</si>
  <si>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</si>
  <si>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</si>
  <si>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</si>
  <si>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</si>
  <si>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</si>
  <si>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</si>
  <si>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</si>
  <si>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</si>
  <si>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</si>
  <si>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</si>
  <si>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</si>
  <si>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</si>
  <si>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</si>
  <si>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</si>
  <si>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</si>
  <si>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</si>
  <si>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</si>
  <si>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</si>
  <si>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</si>
  <si>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</si>
  <si>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</si>
  <si>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</si>
  <si>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</si>
  <si>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</si>
  <si>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</si>
  <si>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</si>
  <si>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</si>
  <si>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</si>
  <si>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</si>
  <si>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</si>
  <si>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</si>
  <si>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</si>
  <si>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</si>
  <si>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</si>
  <si>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</si>
  <si>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</si>
  <si>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</si>
  <si>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</si>
  <si>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</si>
  <si>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</si>
  <si>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</si>
  <si>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</si>
  <si>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</si>
  <si>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</si>
  <si>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</si>
  <si>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</si>
  <si>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</si>
  <si>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</si>
  <si>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</si>
  <si>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</si>
  <si>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</si>
  <si>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</si>
  <si>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</si>
  <si>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</si>
  <si>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</si>
  <si>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</si>
  <si>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</si>
  <si>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</si>
  <si>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</si>
  <si>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</si>
  <si>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</si>
  <si>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</si>
  <si>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</si>
  <si>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</si>
  <si>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</si>
  <si>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</si>
  <si>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</si>
  <si>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</si>
  <si>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</si>
  <si>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</si>
  <si>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</si>
  <si>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</si>
  <si>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</si>
  <si>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</si>
  <si>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</si>
  <si>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</si>
  <si>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</si>
  <si>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</si>
  <si>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</si>
  <si>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</si>
  <si>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</si>
  <si>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</si>
  <si>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</si>
  <si>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</si>
  <si>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</si>
  <si>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</si>
  <si>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</si>
  <si>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</si>
  <si>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</si>
  <si>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</si>
  <si>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</si>
  <si>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</si>
  <si>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</si>
  <si>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</si>
  <si>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</si>
  <si>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</si>
  <si>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</si>
  <si>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</si>
  <si>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</si>
  <si>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</si>
  <si>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</si>
  <si>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</si>
  <si>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</si>
  <si>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</si>
  <si>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</si>
  <si>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</si>
  <si>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</si>
  <si>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</si>
  <si>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</si>
  <si>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</si>
  <si>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</si>
  <si>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</si>
  <si>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</si>
  <si>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</si>
  <si>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</si>
  <si>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</si>
  <si>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</si>
  <si>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</si>
  <si>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</si>
  <si>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</si>
  <si>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</si>
  <si>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</si>
  <si>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</si>
  <si>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</si>
  <si>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</si>
  <si>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</si>
  <si>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</si>
  <si>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</si>
  <si>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</si>
  <si>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</si>
  <si>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</si>
  <si>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</si>
  <si>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</si>
  <si>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</si>
  <si>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</si>
  <si>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</si>
  <si>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</si>
  <si>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</si>
  <si>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</si>
  <si>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</si>
  <si>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</si>
  <si>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</si>
  <si>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</si>
  <si>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</si>
  <si>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</si>
  <si>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</si>
  <si>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</si>
  <si>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</si>
  <si>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</si>
  <si>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</si>
  <si>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</si>
  <si>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</si>
  <si>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</si>
  <si>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</si>
  <si>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</si>
  <si>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</si>
  <si>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</si>
  <si>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</si>
  <si>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</si>
  <si>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</si>
  <si>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</si>
  <si>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</si>
  <si>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</si>
  <si>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</si>
  <si>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</si>
  <si>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</si>
  <si>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</si>
  <si>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</si>
  <si>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</si>
  <si>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</si>
  <si>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</si>
  <si>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</si>
  <si>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</si>
  <si>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</si>
  <si>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</si>
  <si>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</si>
  <si>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</si>
  <si>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</si>
  <si>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</si>
  <si>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</si>
  <si>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</si>
  <si>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</si>
  <si>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</si>
  <si>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</si>
  <si>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</si>
  <si>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</si>
  <si>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</si>
  <si>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</si>
  <si>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</si>
  <si>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</si>
  <si>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</si>
  <si>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</si>
  <si>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</si>
  <si>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</si>
  <si>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</si>
  <si>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</si>
  <si>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</si>
  <si>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</si>
  <si>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</si>
  <si>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</si>
  <si>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</si>
  <si>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</si>
  <si>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</si>
  <si>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</si>
  <si>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</si>
  <si>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</si>
  <si>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</si>
  <si>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</si>
  <si>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</si>
  <si>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</si>
  <si>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</si>
  <si>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</si>
  <si>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</si>
  <si>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</si>
  <si>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</si>
  <si>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</si>
  <si>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</si>
  <si>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</si>
  <si>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</si>
  <si>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</si>
  <si>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</si>
  <si>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</si>
  <si>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</si>
  <si>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</si>
  <si>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</si>
  <si>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</si>
  <si>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</si>
  <si>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</si>
  <si>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</si>
  <si>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</si>
  <si>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</si>
  <si>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</si>
  <si>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</si>
  <si>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</si>
  <si>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</si>
  <si>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</si>
  <si>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</si>
  <si>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</si>
  <si>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</si>
  <si>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</si>
  <si>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</si>
  <si>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</si>
  <si>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</si>
  <si>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</si>
  <si>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</si>
  <si>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</si>
  <si>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</si>
  <si>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</si>
  <si>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</si>
  <si>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</si>
  <si>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</si>
  <si>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</si>
  <si>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</si>
  <si>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</si>
  <si>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</si>
  <si>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</si>
  <si>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</si>
  <si>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</si>
  <si>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</si>
  <si>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</si>
  <si>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</si>
  <si>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</si>
  <si>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</si>
  <si>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</si>
  <si>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</si>
  <si>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</si>
  <si>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</si>
  <si>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</si>
  <si>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</si>
  <si>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</si>
  <si>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</si>
  <si>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</si>
  <si>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</si>
  <si>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</si>
  <si>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</si>
  <si>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</si>
  <si>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</si>
  <si>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</si>
  <si>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</si>
  <si>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</si>
  <si>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</si>
  <si>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</si>
  <si>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</si>
  <si>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</si>
  <si>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</si>
  <si>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</si>
  <si>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</si>
  <si>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</si>
  <si>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</si>
  <si>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</si>
  <si>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</si>
  <si>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</si>
  <si>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</si>
  <si>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</si>
  <si>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</si>
  <si>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</si>
  <si>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</si>
  <si>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</si>
  <si>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</si>
  <si>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</si>
  <si>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</si>
  <si>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</si>
  <si>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</si>
  <si>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</si>
  <si>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</si>
  <si>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</si>
  <si>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</si>
  <si>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</si>
  <si>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</si>
  <si>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</si>
  <si>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</si>
  <si>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</si>
  <si>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</si>
  <si>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</si>
  <si>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</si>
  <si>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</si>
  <si>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</si>
  <si>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</si>
  <si>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</si>
  <si>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</si>
  <si>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</si>
  <si>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</si>
  <si>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</si>
  <si>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</si>
  <si>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</si>
  <si>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</si>
  <si>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</si>
  <si>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</si>
  <si>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</si>
  <si>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</si>
  <si>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</si>
  <si>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</si>
  <si>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</si>
  <si>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</si>
  <si>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</si>
  <si>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</si>
  <si>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</si>
  <si>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</si>
  <si>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</si>
  <si>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</si>
  <si>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</si>
  <si>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</si>
  <si>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</si>
  <si>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</si>
  <si>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</si>
  <si>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</si>
  <si>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</si>
  <si>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</si>
  <si>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</si>
  <si>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</si>
  <si>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</si>
  <si>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</si>
  <si>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</si>
  <si>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</si>
  <si>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</si>
  <si>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</si>
  <si>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</si>
  <si>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</si>
  <si>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</si>
  <si>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</si>
  <si>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</si>
  <si>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</si>
  <si>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</si>
  <si>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</si>
  <si>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</si>
  <si>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</si>
  <si>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</si>
  <si>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</si>
  <si>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</si>
  <si>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</si>
  <si>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</si>
  <si>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</si>
  <si>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</si>
  <si>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</si>
  <si>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</si>
  <si>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</si>
  <si>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</si>
  <si>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</si>
  <si>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</si>
  <si>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</si>
  <si>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</si>
  <si>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</si>
  <si>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</si>
  <si>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</si>
  <si>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</si>
  <si>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</si>
  <si>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</si>
  <si>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</si>
  <si>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</si>
  <si>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</si>
  <si>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</si>
  <si>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</si>
  <si>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</si>
  <si>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</si>
  <si>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</si>
  <si>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</si>
  <si>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</si>
  <si>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</si>
  <si>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</si>
  <si>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</si>
  <si>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</si>
  <si>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</si>
  <si>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</si>
  <si>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</si>
  <si>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</si>
  <si>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</si>
  <si>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</si>
  <si>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</si>
  <si>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</si>
  <si>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</si>
  <si>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</si>
  <si>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</si>
  <si>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</si>
  <si>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</si>
  <si>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</si>
  <si>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</si>
  <si>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</si>
  <si>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</si>
  <si>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</si>
  <si>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</si>
  <si>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</si>
  <si>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</si>
  <si>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</si>
  <si>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</si>
  <si>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</si>
  <si>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</si>
  <si>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</si>
  <si>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</si>
  <si>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</si>
  <si>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</si>
  <si>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</si>
  <si>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</si>
  <si>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</si>
  <si>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</si>
  <si>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</si>
  <si>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</si>
  <si>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</si>
  <si>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</si>
  <si>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</si>
  <si>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</si>
  <si>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</si>
  <si>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</si>
  <si>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</si>
  <si>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</si>
  <si>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</si>
  <si>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</si>
  <si>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</si>
  <si>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</si>
  <si>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</si>
  <si>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</si>
  <si>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</si>
  <si>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</si>
  <si>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</si>
  <si>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</si>
  <si>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</si>
  <si>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</si>
  <si>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</si>
  <si>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</si>
  <si>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</si>
  <si>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</si>
  <si>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</si>
  <si>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</si>
  <si>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</si>
  <si>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</si>
  <si>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</si>
  <si>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</si>
  <si>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</si>
  <si>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</si>
  <si>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</si>
  <si>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</si>
  <si>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</si>
  <si>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</si>
  <si>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</si>
  <si>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</si>
  <si>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</si>
  <si>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</si>
  <si>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</si>
  <si>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</si>
  <si>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</si>
  <si>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</si>
  <si>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</si>
  <si>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</si>
  <si>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</si>
  <si>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</si>
  <si>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</si>
  <si>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</si>
  <si>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</si>
  <si>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</si>
  <si>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</si>
  <si>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</si>
  <si>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</si>
  <si>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</si>
  <si>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</si>
  <si>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</si>
  <si>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</si>
  <si>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</si>
  <si>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</si>
  <si>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</si>
  <si>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</si>
  <si>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</si>
  <si>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</si>
  <si>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</si>
  <si>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</si>
  <si>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</si>
  <si>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</si>
  <si>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</si>
  <si>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</si>
  <si>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</si>
  <si>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</si>
  <si>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</si>
  <si>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</si>
  <si>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</si>
  <si>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</si>
  <si>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</si>
  <si>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</si>
  <si>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</si>
  <si>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</si>
  <si>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</si>
  <si>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</si>
  <si>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</si>
  <si>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</si>
  <si>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</si>
  <si>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</si>
  <si>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</si>
  <si>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</si>
  <si>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</si>
  <si>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</si>
  <si>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</si>
  <si>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</si>
  <si>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</si>
  <si>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</si>
  <si>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</si>
  <si>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</si>
  <si>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</si>
  <si>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</si>
  <si>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</si>
  <si>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</si>
  <si>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</si>
  <si>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</si>
  <si>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</si>
  <si>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</si>
  <si>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</si>
  <si>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</si>
  <si>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</si>
  <si>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</si>
  <si>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</si>
  <si>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</si>
  <si>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</si>
  <si>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</si>
  <si>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</si>
  <si>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</si>
  <si>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</si>
  <si>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</si>
  <si>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</si>
  <si>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</si>
  <si>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</si>
  <si>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</si>
  <si>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</si>
  <si>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</si>
  <si>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</si>
  <si>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</si>
  <si>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</si>
  <si>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</si>
  <si>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</si>
  <si>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</si>
  <si>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</si>
  <si>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</si>
  <si>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</si>
  <si>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</si>
  <si>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</si>
  <si>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</si>
  <si>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</si>
  <si>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</si>
  <si>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</si>
  <si>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</si>
  <si>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</si>
  <si>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</si>
  <si>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</si>
  <si>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</si>
  <si>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</si>
  <si>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</si>
  <si>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</si>
  <si>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</si>
  <si>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</si>
  <si>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</si>
  <si>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</si>
  <si>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</si>
  <si>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</si>
  <si>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</si>
  <si>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</si>
  <si>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</si>
  <si>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</si>
  <si>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</si>
  <si>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</si>
  <si>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</si>
  <si>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</si>
  <si>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</si>
  <si>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</si>
  <si>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</si>
  <si>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</si>
  <si>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</si>
  <si>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</si>
  <si>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</si>
  <si>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</si>
  <si>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</si>
  <si>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</si>
  <si>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</si>
  <si>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</si>
  <si>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</si>
  <si>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</si>
  <si>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</si>
  <si>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</si>
  <si>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</si>
  <si>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</si>
  <si>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</si>
  <si>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</si>
  <si>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</si>
  <si>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</si>
  <si>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</si>
  <si>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</si>
  <si>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</si>
  <si>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</si>
  <si>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</si>
  <si>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</si>
  <si>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</si>
  <si>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</si>
  <si>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</si>
  <si>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</si>
  <si>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</si>
  <si>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</si>
  <si>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</si>
  <si>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</si>
  <si>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</si>
  <si>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</si>
  <si>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</si>
  <si>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</si>
  <si>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</si>
  <si>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</si>
  <si>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</si>
  <si>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</si>
  <si>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</si>
  <si>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</si>
  <si>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</si>
  <si>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</si>
  <si>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</si>
  <si>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</si>
  <si>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</si>
  <si>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</si>
  <si>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</si>
  <si>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</si>
  <si>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</si>
  <si>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</si>
  <si>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</si>
  <si>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</si>
  <si>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</si>
  <si>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</si>
  <si>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</si>
  <si>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</si>
  <si>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</si>
  <si>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</si>
  <si>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</si>
  <si>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</si>
  <si>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</si>
  <si>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</si>
  <si>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</si>
  <si>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</si>
  <si>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</si>
  <si>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</si>
  <si>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</si>
  <si>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</si>
  <si>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</si>
  <si>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</si>
  <si>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</si>
  <si>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</si>
  <si>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</si>
  <si>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</si>
  <si>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</si>
  <si>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</si>
  <si>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</si>
  <si>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</si>
  <si>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</si>
  <si>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</si>
  <si>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</si>
  <si>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</si>
  <si>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</si>
  <si>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</si>
  <si>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</si>
  <si>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</si>
  <si>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</si>
  <si>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</si>
  <si>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</si>
  <si>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</si>
  <si>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</si>
  <si>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</si>
  <si>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</si>
  <si>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</si>
  <si>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</si>
  <si>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</si>
  <si>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</si>
  <si>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</si>
  <si>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</si>
  <si>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</si>
  <si>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</si>
  <si>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</si>
  <si>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</si>
  <si>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</si>
  <si>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</si>
  <si>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</si>
  <si>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</si>
  <si>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</si>
  <si>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</si>
  <si>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</si>
  <si>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</si>
  <si>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</si>
  <si>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</si>
  <si>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</si>
  <si>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</si>
  <si>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</si>
  <si>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</si>
  <si>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</si>
  <si>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</si>
  <si>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</si>
  <si>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</si>
  <si>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</si>
  <si>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</si>
  <si>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</si>
  <si>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</si>
  <si>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</si>
  <si>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</si>
  <si>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</si>
  <si>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</si>
  <si>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</si>
  <si>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</si>
  <si>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</si>
  <si>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</si>
  <si>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</si>
  <si>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</si>
  <si>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</si>
  <si>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</si>
  <si>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</si>
  <si>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</si>
  <si>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</si>
  <si>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</si>
  <si>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</si>
  <si>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</si>
  <si>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</si>
  <si>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</si>
  <si>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</si>
  <si>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</si>
  <si>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</si>
  <si>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</si>
  <si>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</si>
  <si>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</si>
  <si>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</si>
  <si>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</si>
  <si>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</si>
  <si>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</si>
  <si>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</si>
  <si>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</si>
  <si>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</si>
  <si>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</si>
  <si>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</si>
  <si>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</si>
  <si>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</si>
  <si>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</si>
  <si>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</si>
  <si>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</si>
  <si>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</si>
  <si>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</si>
  <si>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</si>
  <si>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</si>
  <si>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</si>
  <si>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</si>
  <si>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</si>
  <si>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</si>
  <si>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</si>
  <si>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</si>
  <si>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</si>
  <si>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</si>
  <si>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</si>
  <si>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</si>
  <si>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</si>
  <si>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</si>
  <si>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</si>
  <si>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</si>
  <si>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</si>
  <si>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</si>
  <si>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</si>
  <si>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</si>
  <si>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</si>
  <si>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</si>
  <si>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</si>
  <si>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</si>
  <si>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</si>
  <si>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</si>
  <si>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</si>
  <si>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</si>
  <si>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</si>
  <si>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</si>
  <si>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</si>
  <si>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</si>
  <si>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</si>
  <si>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</si>
  <si>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</si>
  <si>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</si>
  <si>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</si>
  <si>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</si>
  <si>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</si>
  <si>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</si>
  <si>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</si>
  <si>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</si>
  <si>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</si>
  <si>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</si>
  <si>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</si>
  <si>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</si>
  <si>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</si>
  <si>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</si>
  <si>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</si>
  <si>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</si>
  <si>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</si>
  <si>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</si>
  <si>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</si>
  <si>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</si>
  <si>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</si>
  <si>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</si>
  <si>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</si>
  <si>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</si>
  <si>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</si>
  <si>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</si>
  <si>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</si>
  <si>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</si>
  <si>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</si>
  <si>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</si>
  <si>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</si>
  <si>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</si>
  <si>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</si>
  <si>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</si>
  <si>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</si>
  <si>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</si>
  <si>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</si>
  <si>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</si>
  <si>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</si>
  <si>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</si>
  <si>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</si>
  <si>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</si>
  <si>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</si>
  <si>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</si>
  <si>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</si>
  <si>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</si>
  <si>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</si>
  <si>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</si>
  <si>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</si>
  <si>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</si>
  <si>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</si>
  <si>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</si>
  <si>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</si>
  <si>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</si>
  <si>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</si>
  <si>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</si>
  <si>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</si>
  <si>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</si>
  <si>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</si>
  <si>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</si>
  <si>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</si>
  <si>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</si>
  <si>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</si>
  <si>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</si>
  <si>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</si>
  <si>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</si>
  <si>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</si>
  <si>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</si>
  <si>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</si>
  <si>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</si>
  <si>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</si>
  <si>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</si>
  <si>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</si>
  <si>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</si>
  <si>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</si>
  <si>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</si>
  <si>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</si>
  <si>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</si>
  <si>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</si>
  <si>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</si>
  <si>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</si>
  <si>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</si>
  <si>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</si>
  <si>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</si>
  <si>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</si>
  <si>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</si>
  <si>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</si>
  <si>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</si>
  <si>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</si>
  <si>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</si>
  <si>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</si>
  <si>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</si>
  <si>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</si>
  <si>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</si>
  <si>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</si>
  <si>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</si>
  <si>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</si>
  <si>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</si>
  <si>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</si>
  <si>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</si>
  <si>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</si>
  <si>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</si>
  <si>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</si>
  <si>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</si>
  <si>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</si>
  <si>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</si>
  <si>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</si>
  <si>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</si>
  <si>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</si>
  <si>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</si>
  <si>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</si>
  <si>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</si>
  <si>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</si>
  <si>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</si>
  <si>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</si>
  <si>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</si>
  <si>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</si>
  <si>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</si>
  <si>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</si>
  <si>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</si>
  <si>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</si>
  <si>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</si>
  <si>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</si>
  <si>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</si>
  <si>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</si>
  <si>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</si>
  <si>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</si>
  <si>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</si>
  <si>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</si>
  <si>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</si>
  <si>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</si>
  <si>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</si>
  <si>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</si>
  <si>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</si>
  <si>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</si>
  <si>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</si>
  <si>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</si>
  <si>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</si>
  <si>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</si>
  <si>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</si>
  <si>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</si>
  <si>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</si>
  <si>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</si>
  <si>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</si>
  <si>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</si>
  <si>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</si>
  <si>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</si>
  <si>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</si>
  <si>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</si>
  <si>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</si>
  <si>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</si>
  <si>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</si>
  <si>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</si>
  <si>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</si>
  <si>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</si>
  <si>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</si>
  <si>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</si>
  <si>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</si>
  <si>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</si>
  <si>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</si>
  <si>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</si>
  <si>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</si>
  <si>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</si>
  <si>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</si>
  <si>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</si>
  <si>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</si>
  <si>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</si>
  <si>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</si>
  <si>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</si>
  <si>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</si>
  <si>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</si>
  <si>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</si>
  <si>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</si>
  <si>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</si>
  <si>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</si>
  <si>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</si>
  <si>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</si>
  <si>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</si>
  <si>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</si>
  <si>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</si>
  <si>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</si>
  <si>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</si>
  <si>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</si>
  <si>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</si>
  <si>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</si>
  <si>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</si>
  <si>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</si>
  <si>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</si>
  <si>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</si>
  <si>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</si>
  <si>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</si>
  <si>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</si>
  <si>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</si>
  <si>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</si>
  <si>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</si>
  <si>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</si>
  <si>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</si>
  <si>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</si>
  <si>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</si>
  <si>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</si>
  <si>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</si>
  <si>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</si>
  <si>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</si>
  <si>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</si>
  <si>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</si>
  <si>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</si>
  <si>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</si>
  <si>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</si>
  <si>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</si>
  <si>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</si>
  <si>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</si>
  <si>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</si>
  <si>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</si>
  <si>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</si>
  <si>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</si>
  <si>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</si>
  <si>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</si>
  <si>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</si>
  <si>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</si>
  <si>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</si>
  <si>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</si>
  <si>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</si>
  <si>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</si>
  <si>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</si>
  <si>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</si>
  <si>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</si>
  <si>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</si>
  <si>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</si>
  <si>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</si>
  <si>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</si>
  <si>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</si>
  <si>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</si>
  <si>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</si>
  <si>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</si>
  <si>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</si>
  <si>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</si>
  <si>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</si>
  <si>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</si>
  <si>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</si>
  <si>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</si>
  <si>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</si>
  <si>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</si>
  <si>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</si>
  <si>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</si>
  <si>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</si>
  <si>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</si>
  <si>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</si>
  <si>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</si>
  <si>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</si>
  <si>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</si>
  <si>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</si>
  <si>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</si>
  <si>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</si>
  <si>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</si>
  <si>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</si>
  <si>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</si>
  <si>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</si>
  <si>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</si>
  <si>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</si>
  <si>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</si>
  <si>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</si>
  <si>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</si>
  <si>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</si>
  <si>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</si>
  <si>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</si>
  <si>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</si>
  <si>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</si>
  <si>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</si>
  <si>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</si>
  <si>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</si>
  <si>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</si>
  <si>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</si>
  <si>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</si>
  <si>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</si>
  <si>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</si>
  <si>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</si>
  <si>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</si>
  <si>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</si>
  <si>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</si>
  <si>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</si>
  <si>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</si>
  <si>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</si>
  <si>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</si>
  <si>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</si>
  <si>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</si>
  <si>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</si>
  <si>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</si>
  <si>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</si>
  <si>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</si>
  <si>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</si>
  <si>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</si>
  <si>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</si>
  <si>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</si>
  <si>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</si>
  <si>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</si>
  <si>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</si>
  <si>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</si>
  <si>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</si>
  <si>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</si>
  <si>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</si>
  <si>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</si>
  <si>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</si>
  <si>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</si>
  <si>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</si>
  <si>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</si>
  <si>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</si>
  <si>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</si>
  <si>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</si>
  <si>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</si>
  <si>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</si>
  <si>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</si>
  <si>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</si>
  <si>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</si>
  <si>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</si>
  <si>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</si>
  <si>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</si>
  <si>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</si>
  <si>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</si>
  <si>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</si>
  <si>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</si>
  <si>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</si>
  <si>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</si>
  <si>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</si>
  <si>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</si>
  <si>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</si>
  <si>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</si>
  <si>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</si>
  <si>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</si>
  <si>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</si>
  <si>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</si>
  <si>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</si>
  <si>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</si>
  <si>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</si>
  <si>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</si>
  <si>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</si>
  <si>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</si>
  <si>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</si>
  <si>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</si>
  <si>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</si>
  <si>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</si>
  <si>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</si>
  <si>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</si>
  <si>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</si>
  <si>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</si>
  <si>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</si>
  <si>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</si>
  <si>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</si>
  <si>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</si>
  <si>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</si>
  <si>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</si>
  <si>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</si>
  <si>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</si>
  <si>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</si>
  <si>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</si>
  <si>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</si>
  <si>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</si>
  <si>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</si>
  <si>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</si>
  <si>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</si>
  <si>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</si>
  <si>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</si>
  <si>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</si>
  <si>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</si>
  <si>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</si>
  <si>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</si>
  <si>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</si>
  <si>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</si>
  <si>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</si>
  <si>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</si>
  <si>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</si>
  <si>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</si>
  <si>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</si>
  <si>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</si>
  <si>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</si>
  <si>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</si>
  <si>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</si>
  <si>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</si>
  <si>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</si>
  <si>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</si>
  <si>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</si>
  <si>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</si>
  <si>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</si>
  <si>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</si>
  <si>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</si>
  <si>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</si>
  <si>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</si>
  <si>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</si>
  <si>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</si>
  <si>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</si>
  <si>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</si>
  <si>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</si>
  <si>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</si>
  <si>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</si>
  <si>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</si>
  <si>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</si>
  <si>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</si>
  <si>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</si>
  <si>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</si>
  <si>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</si>
  <si>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</si>
  <si>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</si>
  <si>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</si>
  <si>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</si>
  <si>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</si>
  <si>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</si>
  <si>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</si>
  <si>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</si>
  <si>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</si>
  <si>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</si>
  <si>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</si>
  <si>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</si>
  <si>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</si>
  <si>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</si>
  <si>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</si>
  <si>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</si>
  <si>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</si>
  <si>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</si>
  <si>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</si>
  <si>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</si>
  <si>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</si>
  <si>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</si>
  <si>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</si>
  <si>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</si>
  <si>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</si>
  <si>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</si>
  <si>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</si>
  <si>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</si>
  <si>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</si>
  <si>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</si>
  <si>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</si>
  <si>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</si>
  <si>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</si>
  <si>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</si>
  <si>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</si>
  <si>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</si>
  <si>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</si>
  <si>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</si>
  <si>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</si>
  <si>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</si>
  <si>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</si>
  <si>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</si>
  <si>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</si>
  <si>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</si>
  <si>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</si>
  <si>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</si>
  <si>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</si>
  <si>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</si>
  <si>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</si>
  <si>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</si>
  <si>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</si>
  <si>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</si>
  <si>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</si>
  <si>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</si>
  <si>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</si>
  <si>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</si>
  <si>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</si>
  <si>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</si>
  <si>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</si>
  <si>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</si>
  <si>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</si>
  <si>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</si>
  <si>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</si>
  <si>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</si>
  <si>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</si>
  <si>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</si>
  <si>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</si>
  <si>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</si>
  <si>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</si>
  <si>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</si>
  <si>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</si>
  <si>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</si>
  <si>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</si>
  <si>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</si>
  <si>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</si>
  <si>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</si>
  <si>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</si>
  <si>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</si>
  <si>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</si>
  <si>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</si>
  <si>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</si>
  <si>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</si>
  <si>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</si>
  <si>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</si>
  <si>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</si>
  <si>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</si>
  <si>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</si>
  <si>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</si>
  <si>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</si>
  <si>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</si>
  <si>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</si>
  <si>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</si>
  <si>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</si>
  <si>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</si>
  <si>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</si>
  <si>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</si>
  <si>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</si>
  <si>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</si>
  <si>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</si>
  <si>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</si>
  <si>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</si>
  <si>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</si>
  <si>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</si>
  <si>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</si>
  <si>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</si>
  <si>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</si>
  <si>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</si>
  <si>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</si>
  <si>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</si>
  <si>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</si>
  <si>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</si>
  <si>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</si>
  <si>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</si>
  <si>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</si>
  <si>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</si>
  <si>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</si>
  <si>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</si>
  <si>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</si>
  <si>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</si>
  <si>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</si>
  <si>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</si>
  <si>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</si>
  <si>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</si>
  <si>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</si>
  <si>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</si>
  <si>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</si>
  <si>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</si>
  <si>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</si>
  <si>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</si>
  <si>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</si>
  <si>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</si>
  <si>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</si>
  <si>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</si>
  <si>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</si>
  <si>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</si>
  <si>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</si>
  <si>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</si>
  <si>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</si>
  <si>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</si>
  <si>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</si>
  <si>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</si>
  <si>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</si>
  <si>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</si>
  <si>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</si>
  <si>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</si>
  <si>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</si>
  <si>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</si>
  <si>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</si>
  <si>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</si>
  <si>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</si>
  <si>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</si>
  <si>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</si>
  <si>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</si>
  <si>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</si>
  <si>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</si>
  <si>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</si>
  <si>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</si>
  <si>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</si>
  <si>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</si>
  <si>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</si>
  <si>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</si>
  <si>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</si>
  <si>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</si>
  <si>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</si>
  <si>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</si>
  <si>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</si>
  <si>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</si>
  <si>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</si>
  <si>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</si>
  <si>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</si>
  <si>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</si>
  <si>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</si>
  <si>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</si>
  <si>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</si>
  <si>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</si>
  <si>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</si>
  <si>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</si>
  <si>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</si>
  <si>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</si>
  <si>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</si>
  <si>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</si>
  <si>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</si>
  <si>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</si>
  <si>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</si>
  <si>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</si>
  <si>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</si>
  <si>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</si>
  <si>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</si>
  <si>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</si>
  <si>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</si>
  <si>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</si>
  <si>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</si>
  <si>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</si>
  <si>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</si>
  <si>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</si>
  <si>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</si>
  <si>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</si>
  <si>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</si>
  <si>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</si>
  <si>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</si>
  <si>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</si>
  <si>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</si>
  <si>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</si>
  <si>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</si>
  <si>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</si>
  <si>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</si>
  <si>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</si>
  <si>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</si>
  <si>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</si>
  <si>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</si>
  <si>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</si>
  <si>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</si>
  <si>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</si>
  <si>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</si>
  <si>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</si>
  <si>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</si>
  <si>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</si>
  <si>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</si>
  <si>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</si>
  <si>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</si>
  <si>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</si>
  <si>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</si>
  <si>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</si>
  <si>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</si>
  <si>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</si>
  <si>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</si>
  <si>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</si>
  <si>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</si>
  <si>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</si>
  <si>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</si>
  <si>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</si>
  <si>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</si>
  <si>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</si>
  <si>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</si>
  <si>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</si>
  <si>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</si>
  <si>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</si>
  <si>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</si>
  <si>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</si>
  <si>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</si>
  <si>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</si>
  <si>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</si>
  <si>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</si>
  <si>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</si>
  <si>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</si>
  <si>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</si>
  <si>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</si>
  <si>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</si>
  <si>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</si>
  <si>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</si>
  <si>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</si>
  <si>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</si>
  <si>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</si>
  <si>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</si>
  <si>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</si>
  <si>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</si>
  <si>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</si>
  <si>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</si>
  <si>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</si>
  <si>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</si>
  <si>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</si>
  <si>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</si>
  <si>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</si>
  <si>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</si>
  <si>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</si>
  <si>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</si>
  <si>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</si>
  <si>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</si>
  <si>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</si>
  <si>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</si>
  <si>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</si>
  <si>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</si>
  <si>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</si>
  <si>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</si>
  <si>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</si>
  <si>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</si>
  <si>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</si>
  <si>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</si>
  <si>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</si>
  <si>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</si>
  <si>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</si>
  <si>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</si>
  <si>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</si>
  <si>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</si>
  <si>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</si>
  <si>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</si>
  <si>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</si>
  <si>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</si>
  <si>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</si>
  <si>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</si>
  <si>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</si>
  <si>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</si>
  <si>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</si>
  <si>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</si>
  <si>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</si>
  <si>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</si>
  <si>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</si>
  <si>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</si>
  <si>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</si>
  <si>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</si>
  <si>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</si>
  <si>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</si>
  <si>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</si>
  <si>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</si>
  <si>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</si>
  <si>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</si>
  <si>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</si>
  <si>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</si>
  <si>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</si>
  <si>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</si>
  <si>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</si>
  <si>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</si>
  <si>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</si>
  <si>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</si>
  <si>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</si>
  <si>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</si>
  <si>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</si>
  <si>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</si>
  <si>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</si>
  <si>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</si>
  <si>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</si>
  <si>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</si>
  <si>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</si>
  <si>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</si>
  <si>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</si>
  <si>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</si>
  <si>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</si>
  <si>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</si>
  <si>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</si>
  <si>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</si>
  <si>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</si>
  <si>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</si>
  <si>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</si>
  <si>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</si>
  <si>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</si>
  <si>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</si>
  <si>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</si>
  <si>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</si>
  <si>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</si>
  <si>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</si>
  <si>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</si>
  <si>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</si>
  <si>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</si>
  <si>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</si>
  <si>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</si>
  <si>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</si>
  <si>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</si>
  <si>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</si>
  <si>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</si>
  <si>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</si>
  <si>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</si>
  <si>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</si>
  <si>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</si>
  <si>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</si>
  <si>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</si>
  <si>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</si>
  <si>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</si>
  <si>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</si>
  <si>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</si>
  <si>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</si>
  <si>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</si>
  <si>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</si>
  <si>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</si>
  <si>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</si>
  <si>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</si>
  <si>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</si>
  <si>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</si>
  <si>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</si>
  <si>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</si>
  <si>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</si>
  <si>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</si>
  <si>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</si>
  <si>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</si>
  <si>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</si>
  <si>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</si>
  <si>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</si>
  <si>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</si>
  <si>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</si>
  <si>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</si>
  <si>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</si>
  <si>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</si>
  <si>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</si>
  <si>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</si>
  <si>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</si>
  <si>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</si>
  <si>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</si>
  <si>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</si>
  <si>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</si>
  <si>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</si>
  <si>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</si>
  <si>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</si>
  <si>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</si>
  <si>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</si>
  <si>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</si>
  <si>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</si>
  <si>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</si>
  <si>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</si>
  <si>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</si>
  <si>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</si>
  <si>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</si>
  <si>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</si>
  <si>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</si>
  <si>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</si>
  <si>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</si>
  <si>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</si>
  <si>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</si>
  <si>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</si>
  <si>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</si>
  <si>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</si>
  <si>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</si>
  <si>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</si>
  <si>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</si>
  <si>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</si>
  <si>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</si>
  <si>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</si>
  <si>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</si>
  <si>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</si>
  <si>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</si>
  <si>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</si>
  <si>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</si>
  <si>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</si>
  <si>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</si>
  <si>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</si>
  <si>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</si>
  <si>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</si>
  <si>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</si>
  <si>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</si>
  <si>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</si>
  <si>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</si>
  <si>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</si>
  <si>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</si>
  <si>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</si>
  <si>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</si>
  <si>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</si>
  <si>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</si>
  <si>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</si>
  <si>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</si>
  <si>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</si>
  <si>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</si>
  <si>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</si>
  <si>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</si>
  <si>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</si>
  <si>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</si>
  <si>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</si>
  <si>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</si>
  <si>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</si>
  <si>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</si>
  <si>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</si>
  <si>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</si>
  <si>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</si>
  <si>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</si>
  <si>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</si>
  <si>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</si>
  <si>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</si>
  <si>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</si>
  <si>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</si>
  <si>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</si>
  <si>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</si>
  <si>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</si>
  <si>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</si>
  <si>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</si>
  <si>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</si>
  <si>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</si>
  <si>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</si>
  <si>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</si>
  <si>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</si>
  <si>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</si>
  <si>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</si>
  <si>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</si>
  <si>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</si>
  <si>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</si>
  <si>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</si>
  <si>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</si>
  <si>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</si>
  <si>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</si>
  <si>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</si>
  <si>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</si>
  <si>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</si>
  <si>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</si>
  <si>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</si>
  <si>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</si>
  <si>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</si>
  <si>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</si>
  <si>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</si>
  <si>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</si>
  <si>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</si>
  <si>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</si>
  <si>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</si>
  <si>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</si>
  <si>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</si>
  <si>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</si>
  <si>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</si>
  <si>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</si>
  <si>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</si>
  <si>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</si>
  <si>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</si>
  <si>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</si>
  <si>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</si>
  <si>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</si>
  <si>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</si>
  <si>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</si>
  <si>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</si>
  <si>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</si>
  <si>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</si>
  <si>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</si>
  <si>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</si>
  <si>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</si>
  <si>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</si>
  <si>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</si>
  <si>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</si>
  <si>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</si>
  <si>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</si>
  <si>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</si>
  <si>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</si>
  <si>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</si>
  <si>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</si>
  <si>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</si>
  <si>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</si>
  <si>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</si>
  <si>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</si>
  <si>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</si>
  <si>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</si>
  <si>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</si>
  <si>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</si>
  <si>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</si>
  <si>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</si>
  <si>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</si>
  <si>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</si>
  <si>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</si>
  <si>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</si>
  <si>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</si>
  <si>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</si>
  <si>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</si>
  <si>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</si>
  <si>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</si>
  <si>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</si>
  <si>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</si>
  <si>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</si>
  <si>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</si>
  <si>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</si>
  <si>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</si>
  <si>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</si>
  <si>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</si>
  <si>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</si>
  <si>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</si>
  <si>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</si>
  <si>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</si>
  <si>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</si>
  <si>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</si>
  <si>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</si>
  <si>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</si>
  <si>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</si>
  <si>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</si>
  <si>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</si>
  <si>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</si>
  <si>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</si>
  <si>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</si>
  <si>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</si>
  <si>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</si>
  <si>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</si>
  <si>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</si>
  <si>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</si>
  <si>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</si>
  <si>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</si>
  <si>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</si>
  <si>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</si>
  <si>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</si>
  <si>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</si>
  <si>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</si>
  <si>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</si>
  <si>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</si>
  <si>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</si>
  <si>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</si>
  <si>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</si>
  <si>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</si>
  <si>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</si>
  <si>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</si>
  <si>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</si>
  <si>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</si>
  <si>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</si>
  <si>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</si>
  <si>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</si>
  <si>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</si>
  <si>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</si>
  <si>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</si>
  <si>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</si>
  <si>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</si>
  <si>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</si>
  <si>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</si>
  <si>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</si>
  <si>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</si>
  <si>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</si>
  <si>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</si>
  <si>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</si>
  <si>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</si>
  <si>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</si>
  <si>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</si>
  <si>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</si>
  <si>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</si>
  <si>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</si>
  <si>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</si>
  <si>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</si>
  <si>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</si>
  <si>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</si>
  <si>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</si>
  <si>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</si>
  <si>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</si>
  <si>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</si>
  <si>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</si>
  <si>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</si>
  <si>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</si>
  <si>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</si>
  <si>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</si>
  <si>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</si>
  <si>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</si>
  <si>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</si>
  <si>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</si>
  <si>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</si>
  <si>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</si>
  <si>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</si>
  <si>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</si>
  <si>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</si>
  <si>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</si>
  <si>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</si>
  <si>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</si>
  <si>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</si>
  <si>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</si>
  <si>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</si>
  <si>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</si>
  <si>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</si>
  <si>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</si>
  <si>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</si>
  <si>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</si>
  <si>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</si>
  <si>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</si>
  <si>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</si>
  <si>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</si>
  <si>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</si>
  <si>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</si>
  <si>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</si>
  <si>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</si>
  <si>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</si>
  <si>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</si>
  <si>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</si>
  <si>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</si>
  <si>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</si>
  <si>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</si>
  <si>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</si>
  <si>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</si>
  <si>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</si>
  <si>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</si>
  <si>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</si>
  <si>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</si>
  <si>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</si>
  <si>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</si>
  <si>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</si>
  <si>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</si>
  <si>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</si>
  <si>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</si>
  <si>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</si>
  <si>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</si>
  <si>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</si>
  <si>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</si>
  <si>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</si>
  <si>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</si>
  <si>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</si>
  <si>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</si>
  <si>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</si>
  <si>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</si>
  <si>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</si>
  <si>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</si>
  <si>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</si>
  <si>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</si>
  <si>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</si>
  <si>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</si>
  <si>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</si>
  <si>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</si>
  <si>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</si>
  <si>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</si>
  <si>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</si>
  <si>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</si>
  <si>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</si>
  <si>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</si>
  <si>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</si>
  <si>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</si>
  <si>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</si>
  <si>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</si>
  <si>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</si>
  <si>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</si>
  <si>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</si>
  <si>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</si>
  <si>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</si>
  <si>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</si>
  <si>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</si>
  <si>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</si>
  <si>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</si>
  <si>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</si>
  <si>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</si>
  <si>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</si>
  <si>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</si>
  <si>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</si>
  <si>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</si>
  <si>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</si>
  <si>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</si>
  <si>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</si>
  <si>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</si>
  <si>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</si>
  <si>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</si>
  <si>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</si>
  <si>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</si>
  <si>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</si>
  <si>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</si>
  <si>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</si>
  <si>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</si>
  <si>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</si>
  <si>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</si>
  <si>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</si>
  <si>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</si>
  <si>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</si>
  <si>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</si>
  <si>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</si>
  <si>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</si>
  <si>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</si>
  <si>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</si>
  <si>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</si>
  <si>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</si>
  <si>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</si>
  <si>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</si>
  <si>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</si>
  <si>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</si>
  <si>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</si>
  <si>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</si>
  <si>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</si>
  <si>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</si>
  <si>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</si>
  <si>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</si>
  <si>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</si>
  <si>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</si>
  <si>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</si>
  <si>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</si>
  <si>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</si>
  <si>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</si>
  <si>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</si>
  <si>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</si>
  <si>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</si>
  <si>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</si>
  <si>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</si>
  <si>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</si>
  <si>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</si>
  <si>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</si>
  <si>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</si>
  <si>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</si>
  <si>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</si>
  <si>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</si>
  <si>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</si>
  <si>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</si>
  <si>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</si>
  <si>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</si>
  <si>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</si>
  <si>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</si>
  <si>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</si>
  <si>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</si>
  <si>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</si>
  <si>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</si>
  <si>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</si>
  <si>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</si>
  <si>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</si>
  <si>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</si>
  <si>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</si>
  <si>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</si>
  <si>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</si>
  <si>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</si>
  <si>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</si>
  <si>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</si>
  <si>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</si>
  <si>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</si>
  <si>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</si>
  <si>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</si>
  <si>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</si>
  <si>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</si>
  <si>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</si>
  <si>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</si>
  <si>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</si>
  <si>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</si>
  <si>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</si>
  <si>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</si>
  <si>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</si>
  <si>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</si>
  <si>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</si>
  <si>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</si>
  <si>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</si>
  <si>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</si>
  <si>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</si>
  <si>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</si>
  <si>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</si>
  <si>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</si>
  <si>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</si>
  <si>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</si>
  <si>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</si>
  <si>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</si>
  <si>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</si>
  <si>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</si>
  <si>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</si>
  <si>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</si>
  <si>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</si>
  <si>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</si>
  <si>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</si>
  <si>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</si>
  <si>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</si>
  <si>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</si>
  <si>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</si>
  <si>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</si>
  <si>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</si>
  <si>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</si>
  <si>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</si>
  <si>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</si>
  <si>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</si>
  <si>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</si>
  <si>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</si>
  <si>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</si>
  <si>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</si>
  <si>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</si>
  <si>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</si>
  <si>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</si>
  <si>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</si>
  <si>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</si>
  <si>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</si>
  <si>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</si>
  <si>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</si>
  <si>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</si>
  <si>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</si>
  <si>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</si>
  <si>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</si>
  <si>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</si>
  <si>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</si>
  <si>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</si>
  <si>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</si>
  <si>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</si>
  <si>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</si>
  <si>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</si>
  <si>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</si>
  <si>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</si>
  <si>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</si>
  <si>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</si>
  <si>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</si>
  <si>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</si>
  <si>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</si>
  <si>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</si>
  <si>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</si>
  <si>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</si>
  <si>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</si>
  <si>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</si>
  <si>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</si>
  <si>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</si>
  <si>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</si>
  <si>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</si>
  <si>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</si>
  <si>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</si>
  <si>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</si>
  <si>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</si>
  <si>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</si>
  <si>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</si>
  <si>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</si>
  <si>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</si>
  <si>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</si>
  <si>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</si>
  <si>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</si>
  <si>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</si>
  <si>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</si>
  <si>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</si>
  <si>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</si>
  <si>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</si>
  <si>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</si>
  <si>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</si>
  <si>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</si>
  <si>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</si>
  <si>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</si>
  <si>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</si>
  <si>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</si>
  <si>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</si>
  <si>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</si>
  <si>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</si>
  <si>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</si>
  <si>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</si>
  <si>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</si>
  <si>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</si>
  <si>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</si>
  <si>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</si>
  <si>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</si>
  <si>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</si>
  <si>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</si>
  <si>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</si>
  <si>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</si>
  <si>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</si>
  <si>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</si>
  <si>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</si>
  <si>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</si>
  <si>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</si>
  <si>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</si>
  <si>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</si>
  <si>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</si>
  <si>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</si>
  <si>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</si>
  <si>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</si>
  <si>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</si>
  <si>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</si>
  <si>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</si>
  <si>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</si>
  <si>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</si>
  <si>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</si>
  <si>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</si>
  <si>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</si>
  <si>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</si>
  <si>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</si>
  <si>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</si>
  <si>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</si>
  <si>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</si>
  <si>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</si>
  <si>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</si>
  <si>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</si>
  <si>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</si>
  <si>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</si>
  <si>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</si>
  <si>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</si>
  <si>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</si>
  <si>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</si>
  <si>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</si>
  <si>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</si>
  <si>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</si>
  <si>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</si>
  <si>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</si>
  <si>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</si>
  <si>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</si>
  <si>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</si>
  <si>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</si>
  <si>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</si>
  <si>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</si>
  <si>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</si>
  <si>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</si>
  <si>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</si>
  <si>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</si>
  <si>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</si>
  <si>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</si>
  <si>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</si>
  <si>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</si>
  <si>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</si>
  <si>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</si>
  <si>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</si>
  <si>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</si>
  <si>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</si>
  <si>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</si>
  <si>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</si>
  <si>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</si>
  <si>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</si>
  <si>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</si>
  <si>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</si>
  <si>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</si>
  <si>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</si>
  <si>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</si>
  <si>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</si>
  <si>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</si>
  <si>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</si>
  <si>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</si>
  <si>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</si>
  <si>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</si>
  <si>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</si>
  <si>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</si>
  <si>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</si>
  <si>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</si>
  <si>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</si>
  <si>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</si>
  <si>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</si>
  <si>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</si>
  <si>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</si>
  <si>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</si>
  <si>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</si>
  <si>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</si>
  <si>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</si>
  <si>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</si>
  <si>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</si>
  <si>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</si>
  <si>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</si>
  <si>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</si>
  <si>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</si>
  <si>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</si>
  <si>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</si>
  <si>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</si>
  <si>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</si>
  <si>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</si>
  <si>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</si>
  <si>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</si>
  <si>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</si>
  <si>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</si>
  <si>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</si>
  <si>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</si>
  <si>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</si>
  <si>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</si>
  <si>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</si>
  <si>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</si>
  <si>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</si>
  <si>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</si>
  <si>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</si>
  <si>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</si>
  <si>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</si>
  <si>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</si>
  <si>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</si>
  <si>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</si>
  <si>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</si>
  <si>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</si>
  <si>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</si>
  <si>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</si>
  <si>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</si>
  <si>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</si>
  <si>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</si>
  <si>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</si>
  <si>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</si>
  <si>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</si>
  <si>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</si>
  <si>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</si>
  <si>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</si>
  <si>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</si>
  <si>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</si>
  <si>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</si>
  <si>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</si>
  <si>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</si>
  <si>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</si>
  <si>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</si>
  <si>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</si>
  <si>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</si>
  <si>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</si>
  <si>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</si>
  <si>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</si>
  <si>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</si>
  <si>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</si>
  <si>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</si>
  <si>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</si>
  <si>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</si>
  <si>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</si>
  <si>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</si>
  <si>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</si>
  <si>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</si>
  <si>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</si>
  <si>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</si>
  <si>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</si>
  <si>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</si>
  <si>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</si>
  <si>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</si>
  <si>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</si>
  <si>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</si>
  <si>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</si>
  <si>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</si>
  <si>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</si>
  <si>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</si>
  <si>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</si>
  <si>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</si>
  <si>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</si>
  <si>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</si>
  <si>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</si>
  <si>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</si>
  <si>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</si>
  <si>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</si>
  <si>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</si>
  <si>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</si>
  <si>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</si>
  <si>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</si>
  <si>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</si>
  <si>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</si>
  <si>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</si>
  <si>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</si>
  <si>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</si>
  <si>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</si>
  <si>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</si>
  <si>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</si>
  <si>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</si>
  <si>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</si>
  <si>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</si>
  <si>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</si>
  <si>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</si>
  <si>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</si>
  <si>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</si>
  <si>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</si>
  <si>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</si>
  <si>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</si>
  <si>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</si>
  <si>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</si>
  <si>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</si>
  <si>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</si>
  <si>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</si>
  <si>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</si>
  <si>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</si>
  <si>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</si>
  <si>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</si>
  <si>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</si>
  <si>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</si>
  <si>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</si>
  <si>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</si>
  <si>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</si>
  <si>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</si>
  <si>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</si>
  <si>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</si>
  <si>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</si>
  <si>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</si>
  <si>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</si>
  <si>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</si>
  <si>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</si>
  <si>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</si>
  <si>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</si>
  <si>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</si>
  <si>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</si>
  <si>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</si>
  <si>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</si>
  <si>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</si>
  <si>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</si>
  <si>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</si>
  <si>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</si>
  <si>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</si>
  <si>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</si>
  <si>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</si>
  <si>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</si>
  <si>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</si>
  <si>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</si>
  <si>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</si>
  <si>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</si>
  <si>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</si>
  <si>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</si>
  <si>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</si>
  <si>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</si>
  <si>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</si>
  <si>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</si>
  <si>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</si>
  <si>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</si>
  <si>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</si>
  <si>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</si>
  <si>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</si>
  <si>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</si>
  <si>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</si>
  <si>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</si>
  <si>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</si>
  <si>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</si>
  <si>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</si>
  <si>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</si>
  <si>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</si>
  <si>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</si>
  <si>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</si>
  <si>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</si>
  <si>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</si>
  <si>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</si>
  <si>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</si>
  <si>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</si>
  <si>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</si>
  <si>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</si>
  <si>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</si>
  <si>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</si>
  <si>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</si>
  <si>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</si>
  <si>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</si>
  <si>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</si>
  <si>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</si>
  <si>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</si>
  <si>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</si>
  <si>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</si>
  <si>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</si>
  <si>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</si>
  <si>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</si>
  <si>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</si>
  <si>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</si>
  <si>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</si>
  <si>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</si>
  <si>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</si>
  <si>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</si>
  <si>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</si>
  <si>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</si>
  <si>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</si>
  <si>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</si>
  <si>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</si>
  <si>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</si>
  <si>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</si>
  <si>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</si>
  <si>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</si>
  <si>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</si>
  <si>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</si>
  <si>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</si>
  <si>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</si>
  <si>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</si>
  <si>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</si>
  <si>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</si>
  <si>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</si>
  <si>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</si>
  <si>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</si>
  <si>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</si>
  <si>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</si>
  <si>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</si>
  <si>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</si>
  <si>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</si>
  <si>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</si>
  <si>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</si>
  <si>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</si>
  <si>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</si>
  <si>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</si>
  <si>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</si>
  <si>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</si>
  <si>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</si>
  <si>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</si>
  <si>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</si>
  <si>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</si>
  <si>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</si>
  <si>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</si>
  <si>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</si>
  <si>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</si>
  <si>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</si>
  <si>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</si>
  <si>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</si>
  <si>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</si>
  <si>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</si>
  <si>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</si>
  <si>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</si>
  <si>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</si>
  <si>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</si>
  <si>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</si>
  <si>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</si>
  <si>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</si>
  <si>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</si>
  <si>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</si>
  <si>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</si>
  <si>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</si>
  <si>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</si>
  <si>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</si>
  <si>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</si>
  <si>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</si>
  <si>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</si>
  <si>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</si>
  <si>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</si>
  <si>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</si>
  <si>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</si>
  <si>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</si>
  <si>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</si>
  <si>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</si>
  <si>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</si>
  <si>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</si>
  <si>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</si>
  <si>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</si>
  <si>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</si>
  <si>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</si>
  <si>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</si>
  <si>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</si>
  <si>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</si>
  <si>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</si>
  <si>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</si>
  <si>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</si>
  <si>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</si>
  <si>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</si>
  <si>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</si>
  <si>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</si>
  <si>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</si>
  <si>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</si>
  <si>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</si>
  <si>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</si>
  <si>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</si>
  <si>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</si>
  <si>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</si>
  <si>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</si>
  <si>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</si>
  <si>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</si>
  <si>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</si>
  <si>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</si>
  <si>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</si>
  <si>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</si>
  <si>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</si>
  <si>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</si>
  <si>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</si>
  <si>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</si>
  <si>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</si>
  <si>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</si>
  <si>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</si>
  <si>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</si>
  <si>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</si>
  <si>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</si>
  <si>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</si>
  <si>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</si>
  <si>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</si>
  <si>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</si>
  <si>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</si>
  <si>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</si>
  <si>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</si>
  <si>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</si>
  <si>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</si>
  <si>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</si>
  <si>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</si>
  <si>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</si>
  <si>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</si>
  <si>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</si>
  <si>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</si>
  <si>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</si>
  <si>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</si>
  <si>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</si>
  <si>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</si>
  <si>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</si>
  <si>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</si>
  <si>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</si>
  <si>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</si>
  <si>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</si>
  <si>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</si>
  <si>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</si>
  <si>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</si>
  <si>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</si>
  <si>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</si>
  <si>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</si>
  <si>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</si>
  <si>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</si>
  <si>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</si>
  <si>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</si>
  <si>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</si>
  <si>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</si>
  <si>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</si>
  <si>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</si>
  <si>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</si>
  <si>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</si>
  <si>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</si>
  <si>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</si>
  <si>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</si>
  <si>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</si>
  <si>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</si>
  <si>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</si>
  <si>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</si>
  <si>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</si>
  <si>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</si>
  <si>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</si>
  <si>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</si>
  <si>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</si>
  <si>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</si>
  <si>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</si>
  <si>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</si>
  <si>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</si>
  <si>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</si>
  <si>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</si>
  <si>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</si>
  <si>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</si>
  <si>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</si>
  <si>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</si>
  <si>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</si>
  <si>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</si>
  <si>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</si>
  <si>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</si>
  <si>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</si>
  <si>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</si>
  <si>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</si>
  <si>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</si>
  <si>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</si>
  <si>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</si>
  <si>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</si>
  <si>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</si>
  <si>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</si>
  <si>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</si>
  <si>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</si>
  <si>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</si>
  <si>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</si>
  <si>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</si>
  <si>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</si>
  <si>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</si>
  <si>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</si>
  <si>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</si>
  <si>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</si>
  <si>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</si>
  <si>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</si>
  <si>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</si>
  <si>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</si>
  <si>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</si>
  <si>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</si>
  <si>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</si>
  <si>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</si>
  <si>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</si>
  <si>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</si>
  <si>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</si>
  <si>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</si>
  <si>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</si>
  <si>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</si>
  <si>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</si>
  <si>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</si>
  <si>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</si>
  <si>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</si>
  <si>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</si>
  <si>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</si>
  <si>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</si>
  <si>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</si>
  <si>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</si>
  <si>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</si>
  <si>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</si>
  <si>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</si>
  <si>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</si>
  <si>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</si>
  <si>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</si>
  <si>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</si>
  <si>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</si>
  <si>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</si>
  <si>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</si>
  <si>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</si>
  <si>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</si>
  <si>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</si>
  <si>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</si>
  <si>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</si>
  <si>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</si>
  <si>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</si>
  <si>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</si>
  <si>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</si>
  <si>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</si>
  <si>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</si>
  <si>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</si>
  <si>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</si>
  <si>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</si>
  <si>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</si>
  <si>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</si>
  <si>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</si>
  <si>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</si>
  <si>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</si>
  <si>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</si>
  <si>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</si>
  <si>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</si>
  <si>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</si>
  <si>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</si>
  <si>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</si>
  <si>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</si>
  <si>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</si>
  <si>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</si>
  <si>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</si>
  <si>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</si>
  <si>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</si>
  <si>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</si>
  <si>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</si>
  <si>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</si>
  <si>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</si>
  <si>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</si>
  <si>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</si>
  <si>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</si>
  <si>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</si>
  <si>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</si>
  <si>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</si>
  <si>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</si>
  <si>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</si>
  <si>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</si>
  <si>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</si>
  <si>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</si>
  <si>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</si>
  <si>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</si>
  <si>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</si>
  <si>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</si>
  <si>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</si>
  <si>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</si>
  <si>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</si>
  <si>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</si>
  <si>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</si>
  <si>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</si>
  <si>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</si>
  <si>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</si>
  <si>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</si>
  <si>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</si>
  <si>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</si>
  <si>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</si>
  <si>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</si>
  <si>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</si>
  <si>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</si>
  <si>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</si>
  <si>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</si>
  <si>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</si>
  <si>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</si>
  <si>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</si>
  <si>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</si>
  <si>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</si>
  <si>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</si>
  <si>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</si>
  <si>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</si>
  <si>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</si>
  <si>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</si>
  <si>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</si>
  <si>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</si>
  <si>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</si>
  <si>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</si>
  <si>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</si>
  <si>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</si>
  <si>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</si>
  <si>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</si>
  <si>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</si>
  <si>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</si>
  <si>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</si>
  <si>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</si>
  <si>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</si>
  <si>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</si>
  <si>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</si>
  <si>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</si>
  <si>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</si>
  <si>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</si>
  <si>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</si>
  <si>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</si>
  <si>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</si>
  <si>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</si>
  <si>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</si>
  <si>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</si>
  <si>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</si>
  <si>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</si>
  <si>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</si>
  <si>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</si>
  <si>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</si>
  <si>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</si>
  <si>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</si>
  <si>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</si>
  <si>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</si>
  <si>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</si>
  <si>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</si>
  <si>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</si>
  <si>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</si>
  <si>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</si>
  <si>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</si>
  <si>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</si>
  <si>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</si>
  <si>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</si>
  <si>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</si>
  <si>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</si>
  <si>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</si>
  <si>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</si>
  <si>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</si>
  <si>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</si>
  <si>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</si>
  <si>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</si>
  <si>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</si>
  <si>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</si>
  <si>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</si>
  <si>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</si>
  <si>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</si>
  <si>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</si>
  <si>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</si>
  <si>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</si>
  <si>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</si>
  <si>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</si>
  <si>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</si>
  <si>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</si>
  <si>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</si>
  <si>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</si>
  <si>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</si>
  <si>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</si>
  <si>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</si>
  <si>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</si>
  <si>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</si>
  <si>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</si>
  <si>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</si>
  <si>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</si>
  <si>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</si>
  <si>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</si>
  <si>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</si>
  <si>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</si>
  <si>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</si>
  <si>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</si>
  <si>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</si>
  <si>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</si>
  <si>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</si>
  <si>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</si>
  <si>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</si>
  <si>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</si>
  <si>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</si>
  <si>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</si>
  <si>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</si>
  <si>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</si>
  <si>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</si>
  <si>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</si>
  <si>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</si>
  <si>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</si>
  <si>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</si>
  <si>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</si>
  <si>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</si>
  <si>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</si>
  <si>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</si>
  <si>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</si>
  <si>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</si>
  <si>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</si>
  <si>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</si>
  <si>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</si>
  <si>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</si>
  <si>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</si>
  <si>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</si>
  <si>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</si>
  <si>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</si>
  <si>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</si>
  <si>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</si>
  <si>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</si>
  <si>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</si>
  <si>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</si>
  <si>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</si>
  <si>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</si>
  <si>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</si>
  <si>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</si>
  <si>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</si>
  <si>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</si>
  <si>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</si>
  <si>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</si>
  <si>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</si>
  <si>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</si>
  <si>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</si>
  <si>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</si>
  <si>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</si>
  <si>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</si>
  <si>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</si>
  <si>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</si>
  <si>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</si>
  <si>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</si>
  <si>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</si>
  <si>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</si>
  <si>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</si>
  <si>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</si>
  <si>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</si>
  <si>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</si>
  <si>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</si>
  <si>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</si>
  <si>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</si>
  <si>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</si>
  <si>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</si>
  <si>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</si>
  <si>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</si>
  <si>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</si>
  <si>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</si>
  <si>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</si>
  <si>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</si>
  <si>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</si>
  <si>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</si>
  <si>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</si>
  <si>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</si>
  <si>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</si>
  <si>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</si>
  <si>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</si>
  <si>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</si>
  <si>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</si>
  <si>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</si>
  <si>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</si>
  <si>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</si>
  <si>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</si>
  <si>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</si>
  <si>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</si>
  <si>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</si>
  <si>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</si>
  <si>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</si>
  <si>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</si>
  <si>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</si>
  <si>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</si>
  <si>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</si>
  <si>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</si>
  <si>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</si>
  <si>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</si>
  <si>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</si>
  <si>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</si>
  <si>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</si>
  <si>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</si>
  <si>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</si>
  <si>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</si>
  <si>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</si>
  <si>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</si>
  <si>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</si>
  <si>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</si>
  <si>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</si>
  <si>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</si>
  <si>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</si>
  <si>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</si>
  <si>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</si>
  <si>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</si>
  <si>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</si>
  <si>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</si>
  <si>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</si>
  <si>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</si>
  <si>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</si>
  <si>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</si>
  <si>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</si>
  <si>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</si>
  <si>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</si>
  <si>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</si>
  <si>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</si>
  <si>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</si>
  <si>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</si>
  <si>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</si>
  <si>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</si>
  <si>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</si>
  <si>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</si>
  <si>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</si>
  <si>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</si>
  <si>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</si>
  <si>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</si>
  <si>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</si>
  <si>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</si>
  <si>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</si>
  <si>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</si>
  <si>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</si>
  <si>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</si>
  <si>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</si>
  <si>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</si>
  <si>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</si>
  <si>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</si>
  <si>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</si>
  <si>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</si>
  <si>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</si>
  <si>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</si>
  <si>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</si>
  <si>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</si>
  <si>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</si>
  <si>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</si>
  <si>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</si>
  <si>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</si>
  <si>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</si>
  <si>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</si>
  <si>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</si>
  <si>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</si>
  <si>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</si>
  <si>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</si>
  <si>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</si>
  <si>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</si>
  <si>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</si>
  <si>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</si>
  <si>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</si>
  <si>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</si>
  <si>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</si>
  <si>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</si>
  <si>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</si>
  <si>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</si>
  <si>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</si>
  <si>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</si>
  <si>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</si>
  <si>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</si>
  <si>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</si>
  <si>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</si>
  <si>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</si>
  <si>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</si>
  <si>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</si>
  <si>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</si>
  <si>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</si>
  <si>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</si>
  <si>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</si>
  <si>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</si>
  <si>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</si>
  <si>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</si>
  <si>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</si>
  <si>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</si>
  <si>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</si>
  <si>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</si>
  <si>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</si>
  <si>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</si>
  <si>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</si>
  <si>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</si>
  <si>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</si>
  <si>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</si>
  <si>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</si>
  <si>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</si>
  <si>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</si>
  <si>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</si>
  <si>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</si>
  <si>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</si>
  <si>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</si>
  <si>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</si>
  <si>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</si>
  <si>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</si>
  <si>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</si>
  <si>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</si>
  <si>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</si>
  <si>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</si>
  <si>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</si>
  <si>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</si>
  <si>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</si>
  <si>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</si>
  <si>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</si>
  <si>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</si>
  <si>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</si>
  <si>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</si>
  <si>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</si>
  <si>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</si>
  <si>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</si>
  <si>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</si>
  <si>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</si>
  <si>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</si>
  <si>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</si>
  <si>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</si>
  <si>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</si>
  <si>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</si>
  <si>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</si>
  <si>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</si>
  <si>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</si>
  <si>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</si>
  <si>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</si>
  <si>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</si>
  <si>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</si>
  <si>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</si>
  <si>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</si>
  <si>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</si>
  <si>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</si>
  <si>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</si>
  <si>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</si>
  <si>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</si>
  <si>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</si>
  <si>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</si>
  <si>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</si>
  <si>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</si>
  <si>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</si>
  <si>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</si>
  <si>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</si>
  <si>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</si>
  <si>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</si>
  <si>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</si>
  <si>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</si>
  <si>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</si>
  <si>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</si>
  <si>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</si>
  <si>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</si>
  <si>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</si>
  <si>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</si>
  <si>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</si>
  <si>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</si>
  <si>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</si>
  <si>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</si>
  <si>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</si>
  <si>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</si>
  <si>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</si>
  <si>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</si>
  <si>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</si>
  <si>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</si>
  <si>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</si>
  <si>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</si>
  <si>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</si>
  <si>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</si>
  <si>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</si>
  <si>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</si>
  <si>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</si>
  <si>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</si>
  <si>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</si>
  <si>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</si>
  <si>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</si>
  <si>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</si>
  <si>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</si>
  <si>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</si>
  <si>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</si>
  <si>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</si>
  <si>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</si>
  <si>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</si>
  <si>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</si>
  <si>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</si>
  <si>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</si>
  <si>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</si>
  <si>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</si>
  <si>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</si>
  <si>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</si>
  <si>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</si>
  <si>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</si>
  <si>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</si>
  <si>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</si>
  <si>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</si>
  <si>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</si>
  <si>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</si>
  <si>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</si>
  <si>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</si>
  <si>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</si>
  <si>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</si>
  <si>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</si>
  <si>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</si>
  <si>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</si>
  <si>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</si>
  <si>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</si>
  <si>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</si>
  <si>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</si>
  <si>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</si>
  <si>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</si>
  <si>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</si>
  <si>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</si>
  <si>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</si>
  <si>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</si>
  <si>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</si>
  <si>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</si>
  <si>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</si>
  <si>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</si>
  <si>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</si>
  <si>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</si>
  <si>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</si>
  <si>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</si>
  <si>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</si>
  <si>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</si>
  <si>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</si>
  <si>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</si>
  <si>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</si>
  <si>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</si>
  <si>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</si>
  <si>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</si>
  <si>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</si>
  <si>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</si>
  <si>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</si>
  <si>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</si>
  <si>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</si>
  <si>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</si>
  <si>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</si>
  <si>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</si>
  <si>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</si>
  <si>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</si>
  <si>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</si>
  <si>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</si>
  <si>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</si>
  <si>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</si>
  <si>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</si>
  <si>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</si>
  <si>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</si>
  <si>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</si>
  <si>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</si>
  <si>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</si>
  <si>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</si>
  <si>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</si>
  <si>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</si>
  <si>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</si>
  <si>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</si>
  <si>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</si>
  <si>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</si>
  <si>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</si>
  <si>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</si>
  <si>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</si>
  <si>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</si>
  <si>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</si>
  <si>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</si>
  <si>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</si>
  <si>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</si>
  <si>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</si>
  <si>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</si>
  <si>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</si>
  <si>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</si>
  <si>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</si>
  <si>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</si>
  <si>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</si>
  <si>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</si>
  <si>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</si>
  <si>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</si>
  <si>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</si>
  <si>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</si>
  <si>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</si>
  <si>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</si>
  <si>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</si>
  <si>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</si>
  <si>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</si>
  <si>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</si>
  <si>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</si>
  <si>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</si>
  <si>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</si>
  <si>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</si>
  <si>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</si>
  <si>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</si>
  <si>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</si>
  <si>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</si>
  <si>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</si>
  <si>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</si>
  <si>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</si>
  <si>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</si>
  <si>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</si>
  <si>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</si>
  <si>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</si>
  <si>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</si>
  <si>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</si>
  <si>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</si>
  <si>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</si>
  <si>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</si>
  <si>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</si>
  <si>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</si>
  <si>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</si>
  <si>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</si>
  <si>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</si>
  <si>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</si>
  <si>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</si>
  <si>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</si>
  <si>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</si>
  <si>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</si>
  <si>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</si>
  <si>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</si>
  <si>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</si>
  <si>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</si>
  <si>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</si>
  <si>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</si>
  <si>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</si>
  <si>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</si>
  <si>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</si>
  <si>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</si>
  <si>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</si>
  <si>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</si>
  <si>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</si>
  <si>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</si>
  <si>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</si>
  <si>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</si>
  <si>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</si>
  <si>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</si>
  <si>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</si>
  <si>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</si>
  <si>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</si>
  <si>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</si>
  <si>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</si>
  <si>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</si>
  <si>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</si>
  <si>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</si>
  <si>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</si>
  <si>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</si>
  <si>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</si>
  <si>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</si>
  <si>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</si>
  <si>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</si>
  <si>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</si>
  <si>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</si>
  <si>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</si>
  <si>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</si>
  <si>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</si>
  <si>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</si>
  <si>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</si>
  <si>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</si>
  <si>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</si>
  <si>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</si>
  <si>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</si>
  <si>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</si>
  <si>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</si>
  <si>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</si>
  <si>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</si>
  <si>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</si>
  <si>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</si>
  <si>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</si>
  <si>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</si>
  <si>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</si>
  <si>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</si>
  <si>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</si>
  <si>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</si>
  <si>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</si>
  <si>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</si>
  <si>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</si>
  <si>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</si>
  <si>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</si>
  <si>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</si>
  <si>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</si>
  <si>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</si>
  <si>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</si>
  <si>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</si>
  <si>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</si>
  <si>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</si>
  <si>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</si>
  <si>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</si>
  <si>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</si>
  <si>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</si>
  <si>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</si>
  <si>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</si>
  <si>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</si>
  <si>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</si>
  <si>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</si>
  <si>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</si>
  <si>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</si>
  <si>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</si>
  <si>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</si>
  <si>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</si>
  <si>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</si>
  <si>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</si>
  <si>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</si>
  <si>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</si>
  <si>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</si>
  <si>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</si>
  <si>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</si>
  <si>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</si>
  <si>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</si>
  <si>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</si>
  <si>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</si>
  <si>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</si>
  <si>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</si>
  <si>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</si>
  <si>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</si>
  <si>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</si>
  <si>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</si>
  <si>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</si>
  <si>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</si>
  <si>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</si>
  <si>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</si>
  <si>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</si>
  <si>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</si>
  <si>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</si>
  <si>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</si>
  <si>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</si>
  <si>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</si>
  <si>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</si>
  <si>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</si>
  <si>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</si>
  <si>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</si>
  <si>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</si>
  <si>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</si>
  <si>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</si>
  <si>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</si>
  <si>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</si>
  <si>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</si>
  <si>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</si>
  <si>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</si>
  <si>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</si>
  <si>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</si>
  <si>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</si>
  <si>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</si>
  <si>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</si>
  <si>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</si>
  <si>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</si>
  <si>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</si>
  <si>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</si>
  <si>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</si>
  <si>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</si>
  <si>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</si>
  <si>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</si>
  <si>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</si>
  <si>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</si>
  <si>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</si>
  <si>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</si>
  <si>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</si>
  <si>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</si>
  <si>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</si>
  <si>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</si>
  <si>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</si>
  <si>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</si>
  <si>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</si>
  <si>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</si>
  <si>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</si>
  <si>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</si>
  <si>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</si>
  <si>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</si>
  <si>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</si>
  <si>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</si>
  <si>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</si>
  <si>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</si>
  <si>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</si>
  <si>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</si>
  <si>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</si>
  <si>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</si>
  <si>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</si>
  <si>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</si>
  <si>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</si>
  <si>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</si>
  <si>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</si>
  <si>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</si>
  <si>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</si>
  <si>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</si>
  <si>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</si>
  <si>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</si>
  <si>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</si>
  <si>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</si>
  <si>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</si>
  <si>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</si>
  <si>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</si>
  <si>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</si>
  <si>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</si>
  <si>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</si>
  <si>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</si>
  <si>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</si>
  <si>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</si>
  <si>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</si>
  <si>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</si>
  <si>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</si>
  <si>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</si>
  <si>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</si>
  <si>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</si>
  <si>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</si>
  <si>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</si>
  <si>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</si>
  <si>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</si>
  <si>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</si>
  <si>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</si>
  <si>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</si>
  <si>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</si>
  <si>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</si>
  <si>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</si>
  <si>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</si>
  <si>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</si>
  <si>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</si>
  <si>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</si>
  <si>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</si>
  <si>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</si>
  <si>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</si>
  <si>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</si>
  <si>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</si>
  <si>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</si>
  <si>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</si>
  <si>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</si>
  <si>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</si>
  <si>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</si>
  <si>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</si>
  <si>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</si>
  <si>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</si>
  <si>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</si>
  <si>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</si>
  <si>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</si>
  <si>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</si>
  <si>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</si>
  <si>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</si>
  <si>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</si>
  <si>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</si>
  <si>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</si>
  <si>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</si>
  <si>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</si>
  <si>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</si>
  <si>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</si>
  <si>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</si>
  <si>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</si>
  <si>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</si>
  <si>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</si>
  <si>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</si>
  <si>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</si>
  <si>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</si>
  <si>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</si>
  <si>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</si>
  <si>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</si>
  <si>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</si>
  <si>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</si>
  <si>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</si>
  <si>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</si>
  <si>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</si>
  <si>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</si>
  <si>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</si>
  <si>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</si>
  <si>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</si>
  <si>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</si>
  <si>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</si>
  <si>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</si>
  <si>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</si>
  <si>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</si>
  <si>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</si>
  <si>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</si>
  <si>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</si>
  <si>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</si>
  <si>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</si>
  <si>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</si>
  <si>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</si>
  <si>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</si>
  <si>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</si>
  <si>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</si>
  <si>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</si>
  <si>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</si>
  <si>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</si>
  <si>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</si>
  <si>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</si>
  <si>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</si>
  <si>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</si>
  <si>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</si>
  <si>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</si>
  <si>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</si>
  <si>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</si>
  <si>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</si>
  <si>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</si>
  <si>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</si>
  <si>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</si>
  <si>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</si>
  <si>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</si>
  <si>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</si>
  <si>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</si>
  <si>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</si>
  <si>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</si>
  <si>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</si>
  <si>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</si>
  <si>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</si>
  <si>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</si>
  <si>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</si>
  <si>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</si>
  <si>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</si>
  <si>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</si>
  <si>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</si>
  <si>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</si>
  <si>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</si>
  <si>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</si>
  <si>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</si>
  <si>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</si>
  <si>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</si>
  <si>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</si>
  <si>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</si>
  <si>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</si>
  <si>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</si>
  <si>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</si>
  <si>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</si>
  <si>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</si>
  <si>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</si>
  <si>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</si>
  <si>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</si>
  <si>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</si>
  <si>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</si>
  <si>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</si>
  <si>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</si>
  <si>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</si>
  <si>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</si>
  <si>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</si>
  <si>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</si>
  <si>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</si>
  <si>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</si>
  <si>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</si>
  <si>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</si>
  <si>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</si>
  <si>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</si>
  <si>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</si>
  <si>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</si>
  <si>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</si>
  <si>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</si>
  <si>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</si>
  <si>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</si>
  <si>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</si>
  <si>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</si>
  <si>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</si>
  <si>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</si>
  <si>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</si>
  <si>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</si>
  <si>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</si>
  <si>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</si>
  <si>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</si>
  <si>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</si>
  <si>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</si>
  <si>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</si>
  <si>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</si>
  <si>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</si>
  <si>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</si>
  <si>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</si>
  <si>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</si>
  <si>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</si>
  <si>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</si>
  <si>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</si>
  <si>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</si>
  <si>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</si>
  <si>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</si>
  <si>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</si>
  <si>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</si>
  <si>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</si>
  <si>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</si>
  <si>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</si>
  <si>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</si>
  <si>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</si>
  <si>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</si>
  <si>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</si>
  <si>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</si>
  <si>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</si>
  <si>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</si>
  <si>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</si>
  <si>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</si>
  <si>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</si>
  <si>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</si>
  <si>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</si>
  <si>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</si>
  <si>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</si>
  <si>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</si>
  <si>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</si>
  <si>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</si>
  <si>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</si>
  <si>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</si>
  <si>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</si>
  <si>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</si>
  <si>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</si>
  <si>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</si>
  <si>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</si>
  <si>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</si>
  <si>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</si>
  <si>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</si>
  <si>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</si>
  <si>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</si>
  <si>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</si>
  <si>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</si>
  <si>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</si>
  <si>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</si>
  <si>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</si>
  <si>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</si>
  <si>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</si>
  <si>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</si>
  <si>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</si>
  <si>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</si>
  <si>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</si>
  <si>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</si>
  <si>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</si>
  <si>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</si>
  <si>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</si>
  <si>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</si>
  <si>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</si>
  <si>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</si>
  <si>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</si>
  <si>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</si>
  <si>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</si>
  <si>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</si>
  <si>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</si>
  <si>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</si>
  <si>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</si>
  <si>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</si>
  <si>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</si>
  <si>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</si>
  <si>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</si>
  <si>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</si>
  <si>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</si>
  <si>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</si>
  <si>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</si>
  <si>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</si>
  <si>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</si>
  <si>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</si>
  <si>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</si>
  <si>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</si>
  <si>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</si>
  <si>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</si>
  <si>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</si>
  <si>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</si>
  <si>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</si>
  <si>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</si>
  <si>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</si>
  <si>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</si>
  <si>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</si>
  <si>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</si>
  <si>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</si>
  <si>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</si>
  <si>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</si>
  <si>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</si>
  <si>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</si>
  <si>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</si>
  <si>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</si>
  <si>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</si>
  <si>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</si>
  <si>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</si>
  <si>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</si>
  <si>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</si>
  <si>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</si>
  <si>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</si>
  <si>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</si>
  <si>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</si>
  <si>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</si>
  <si>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</si>
  <si>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</si>
  <si>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</si>
  <si>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</si>
  <si>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</si>
  <si>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</si>
  <si>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</si>
  <si>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</si>
  <si>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</si>
  <si>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</si>
  <si>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</si>
  <si>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</si>
  <si>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</si>
  <si>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</si>
  <si>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</si>
  <si>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</si>
  <si>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</si>
  <si>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</si>
  <si>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</si>
  <si>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</si>
  <si>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</si>
  <si>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</si>
  <si>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</si>
  <si>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</si>
  <si>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</si>
  <si>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</si>
  <si>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</si>
  <si>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</si>
  <si>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</si>
  <si>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</si>
  <si>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</si>
  <si>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</si>
  <si>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</si>
  <si>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</si>
  <si>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</si>
  <si>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</si>
  <si>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</si>
  <si>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</si>
  <si>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</si>
  <si>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</si>
  <si>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</si>
  <si>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</si>
  <si>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</si>
  <si>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</si>
  <si>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</si>
  <si>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</si>
  <si>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</si>
  <si>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</si>
  <si>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</si>
  <si>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</si>
  <si>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</si>
  <si>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</si>
  <si>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</si>
  <si>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</si>
  <si>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</si>
  <si>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</si>
  <si>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</si>
  <si>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</si>
  <si>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</si>
  <si>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</si>
  <si>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</si>
  <si>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</si>
  <si>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</si>
  <si>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</si>
  <si>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</si>
  <si>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</si>
  <si>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</si>
  <si>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</si>
  <si>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</si>
  <si>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</si>
  <si>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</si>
  <si>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</si>
  <si>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</si>
  <si>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</si>
  <si>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</si>
  <si>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</si>
  <si>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</si>
  <si>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</si>
  <si>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</si>
  <si>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</si>
  <si>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</si>
  <si>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</si>
  <si>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</si>
  <si>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</si>
  <si>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</si>
  <si>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</si>
  <si>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</si>
  <si>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</si>
  <si>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</si>
  <si>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</si>
  <si>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</si>
  <si>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</si>
  <si>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</si>
  <si>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</si>
  <si>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</si>
  <si>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</si>
  <si>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</si>
  <si>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</si>
  <si>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</si>
  <si>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</si>
  <si>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</si>
  <si>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</si>
  <si>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</si>
  <si>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</si>
  <si>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</si>
  <si>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</si>
  <si>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</si>
  <si>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</si>
  <si>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</si>
  <si>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</si>
  <si>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</si>
  <si>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</si>
  <si>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</si>
  <si>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</si>
  <si>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</si>
  <si>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</si>
  <si>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</si>
  <si>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</si>
  <si>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</si>
  <si>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</si>
  <si>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</si>
  <si>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</si>
  <si>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</si>
  <si>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</si>
  <si>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</si>
  <si>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</si>
  <si>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</si>
  <si>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</si>
  <si>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</si>
  <si>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</si>
  <si>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</si>
  <si>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</si>
  <si>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</si>
  <si>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</si>
  <si>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</si>
  <si>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</si>
  <si>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</si>
  <si>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</si>
  <si>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</si>
  <si>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</si>
  <si>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</si>
  <si>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</si>
  <si>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</si>
  <si>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</si>
  <si>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</si>
  <si>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</si>
  <si>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</si>
  <si>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</si>
  <si>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</si>
  <si>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</si>
  <si>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</si>
  <si>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</si>
  <si>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</si>
  <si>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</si>
  <si>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</si>
  <si>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</si>
  <si>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</si>
  <si>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</si>
  <si>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</si>
  <si>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</si>
  <si>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</si>
  <si>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</si>
  <si>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</si>
  <si>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</si>
  <si>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</si>
  <si>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</si>
  <si>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</si>
  <si>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</si>
  <si>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</si>
  <si>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</si>
  <si>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</si>
  <si>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</si>
  <si>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</si>
  <si>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</si>
  <si>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</si>
  <si>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</si>
  <si>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</si>
  <si>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</si>
  <si>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</si>
  <si>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</si>
  <si>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</si>
  <si>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</si>
  <si>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</si>
  <si>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</si>
  <si>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</si>
  <si>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</si>
  <si>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</si>
  <si>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</si>
  <si>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</si>
  <si>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</si>
  <si>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</si>
  <si>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</si>
  <si>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</si>
  <si>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</si>
  <si>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</si>
  <si>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</si>
  <si>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</si>
  <si>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</si>
  <si>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</si>
  <si>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</si>
  <si>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</si>
  <si>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</si>
  <si>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</si>
  <si>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</si>
  <si>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</si>
  <si>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</si>
  <si>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</si>
  <si>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</si>
  <si>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</si>
  <si>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</si>
  <si>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</si>
  <si>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</si>
  <si>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</si>
  <si>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</si>
  <si>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</si>
  <si>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</si>
  <si>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</si>
  <si>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</si>
  <si>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</si>
  <si>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</si>
  <si>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</si>
  <si>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</si>
  <si>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</si>
  <si>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</si>
  <si>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</si>
  <si>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</si>
  <si>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</si>
  <si>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</si>
  <si>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</si>
  <si>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</si>
  <si>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</si>
  <si>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</si>
  <si>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</si>
  <si>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</si>
  <si>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</si>
  <si>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</si>
  <si>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</si>
  <si>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</si>
  <si>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</si>
  <si>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</si>
  <si>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</si>
  <si>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</si>
  <si>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</si>
  <si>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</si>
  <si>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</si>
  <si>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</si>
  <si>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</si>
  <si>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</si>
  <si>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</si>
  <si>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</si>
  <si>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</si>
  <si>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</si>
  <si>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</si>
  <si>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</si>
  <si>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</si>
  <si>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</si>
  <si>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</si>
  <si>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</si>
  <si>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</si>
  <si>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</si>
  <si>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</si>
  <si>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</si>
  <si>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</si>
  <si>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</si>
  <si>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</si>
  <si>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</si>
  <si>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</si>
  <si>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</si>
  <si>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</si>
  <si>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</si>
  <si>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</si>
  <si>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</si>
  <si>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</si>
  <si>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</si>
  <si>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</si>
  <si>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</si>
  <si>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</si>
  <si>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</si>
  <si>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</si>
  <si>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</si>
  <si>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</si>
  <si>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</si>
  <si>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</si>
  <si>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</si>
  <si>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</si>
  <si>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</si>
  <si>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</si>
  <si>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</si>
  <si>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</si>
  <si>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</si>
  <si>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</si>
  <si>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</si>
  <si>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</si>
  <si>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</si>
  <si>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</si>
  <si>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</si>
  <si>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</si>
  <si>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</si>
  <si>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</si>
  <si>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</si>
  <si>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</si>
  <si>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</si>
  <si>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</si>
  <si>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</si>
  <si>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</si>
  <si>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</si>
  <si>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</si>
  <si>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</si>
  <si>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</si>
  <si>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</si>
  <si>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</si>
  <si>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</si>
  <si>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</si>
  <si>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</si>
  <si>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</si>
  <si>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</si>
  <si>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</si>
  <si>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</si>
  <si>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</si>
  <si>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</si>
  <si>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</si>
  <si>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</si>
  <si>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</si>
  <si>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</si>
  <si>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</si>
  <si>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</si>
  <si>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</si>
  <si>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</si>
  <si>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</si>
  <si>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</si>
  <si>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</si>
  <si>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</si>
  <si>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</si>
  <si>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</si>
  <si>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</si>
  <si>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</si>
  <si>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</si>
  <si>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</si>
  <si>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</si>
  <si>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</si>
  <si>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</si>
  <si>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</si>
  <si>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</si>
  <si>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</si>
  <si>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</si>
  <si>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</si>
  <si>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</si>
  <si>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</si>
  <si>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</si>
  <si>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</si>
  <si>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</si>
  <si>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</si>
  <si>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</si>
  <si>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</si>
  <si>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</si>
  <si>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</si>
  <si>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</si>
  <si>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</si>
  <si>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</si>
  <si>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</si>
  <si>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</si>
  <si>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</si>
  <si>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</si>
  <si>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</si>
  <si>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</si>
  <si>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</si>
  <si>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</si>
  <si>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</si>
  <si>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</si>
  <si>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</si>
  <si>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</si>
  <si>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</si>
  <si>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</si>
  <si>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</si>
  <si>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</si>
  <si>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</si>
  <si>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</si>
  <si>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</si>
  <si>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</si>
  <si>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</si>
  <si>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</si>
  <si>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</si>
  <si>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</si>
  <si>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</si>
  <si>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</si>
  <si>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</si>
  <si>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</si>
  <si>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</si>
  <si>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</si>
  <si>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</si>
  <si>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</si>
  <si>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</si>
  <si>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</si>
  <si>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</si>
  <si>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</si>
  <si>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</si>
  <si>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</si>
  <si>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</si>
  <si>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</si>
  <si>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</si>
  <si>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</si>
  <si>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</si>
  <si>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</si>
  <si>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</si>
  <si>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</si>
  <si>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</si>
  <si>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</si>
  <si>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</si>
  <si>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</si>
  <si>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</si>
  <si>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</si>
  <si>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</si>
  <si>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</si>
  <si>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</si>
  <si>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</si>
  <si>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</si>
  <si>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</si>
  <si>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</si>
  <si>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</si>
  <si>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</si>
  <si>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</si>
  <si>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</si>
  <si>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</si>
  <si>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</si>
  <si>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</si>
  <si>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</si>
  <si>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</si>
  <si>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</si>
  <si>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</si>
  <si>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</si>
  <si>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</si>
  <si>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</si>
  <si>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</si>
  <si>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</si>
  <si>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</si>
  <si>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</si>
  <si>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</si>
  <si>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</si>
  <si>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</si>
  <si>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</si>
  <si>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</si>
  <si>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</si>
  <si>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</si>
  <si>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</si>
  <si>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</si>
  <si>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</si>
  <si>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</si>
  <si>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</si>
  <si>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</si>
  <si>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</si>
  <si>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</si>
  <si>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</si>
  <si>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</si>
  <si>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</si>
  <si>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</si>
  <si>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</si>
  <si>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</si>
  <si>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</si>
  <si>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</si>
  <si>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</si>
  <si>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</si>
  <si>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</si>
  <si>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</si>
  <si>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</si>
  <si>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</si>
  <si>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</si>
  <si>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</si>
  <si>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</si>
  <si>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</si>
  <si>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</si>
  <si>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</si>
  <si>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</si>
  <si>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</si>
  <si>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</si>
  <si>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</si>
  <si>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</si>
  <si>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</si>
  <si>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</si>
  <si>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</si>
  <si>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</si>
  <si>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</si>
  <si>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</si>
  <si>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</si>
  <si>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</si>
  <si>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</si>
  <si>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</si>
  <si>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</si>
  <si>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</si>
  <si>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</si>
  <si>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</si>
  <si>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</si>
  <si>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</si>
  <si>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</si>
  <si>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</si>
  <si>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</si>
  <si>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</si>
  <si>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</si>
  <si>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</si>
  <si>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</si>
  <si>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</si>
  <si>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</si>
  <si>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</si>
  <si>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</si>
  <si>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</si>
  <si>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</si>
  <si>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</si>
  <si>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</si>
  <si>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</si>
  <si>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</si>
  <si>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</si>
  <si>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</si>
  <si>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</si>
  <si>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</si>
  <si>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</si>
  <si>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</si>
  <si>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</si>
  <si>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</si>
  <si>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</si>
  <si>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</si>
  <si>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</si>
  <si>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</si>
  <si>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</si>
  <si>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</si>
  <si>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</si>
  <si>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</si>
  <si>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</si>
  <si>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</si>
  <si>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</si>
  <si>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</si>
  <si>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</si>
  <si>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</si>
  <si>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</si>
  <si>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</si>
  <si>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</si>
  <si>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</si>
  <si>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</si>
  <si>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</si>
  <si>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</si>
  <si>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</si>
  <si>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</si>
  <si>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</si>
  <si>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</si>
  <si>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</si>
  <si>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</si>
  <si>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</si>
  <si>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</si>
  <si>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</si>
  <si>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</si>
  <si>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</si>
  <si>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</si>
  <si>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</si>
  <si>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</si>
  <si>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</si>
  <si>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</si>
  <si>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</si>
  <si>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</si>
  <si>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</si>
  <si>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</si>
  <si>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</si>
  <si>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</si>
  <si>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</si>
  <si>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</si>
  <si>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</si>
  <si>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</si>
  <si>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</si>
  <si>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</si>
  <si>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</si>
  <si>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</si>
  <si>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</si>
  <si>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</si>
  <si>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</si>
  <si>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</si>
  <si>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</si>
  <si>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</si>
  <si>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</si>
  <si>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</si>
  <si>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</si>
  <si>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</si>
  <si>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</si>
  <si>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</si>
  <si>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</si>
  <si>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</si>
  <si>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</si>
  <si>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</si>
  <si>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</si>
  <si>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</si>
  <si>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</si>
  <si>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</si>
  <si>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</si>
  <si>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</si>
  <si>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</si>
  <si>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</si>
  <si>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</si>
  <si>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</si>
  <si>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</si>
  <si>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</si>
  <si>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</si>
  <si>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</si>
  <si>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</si>
  <si>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</si>
  <si>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</si>
  <si>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</si>
  <si>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</si>
  <si>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</si>
  <si>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</si>
  <si>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</si>
  <si>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</si>
  <si>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</si>
  <si>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</si>
  <si>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</si>
  <si>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</si>
  <si>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</si>
  <si>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</si>
  <si>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</si>
  <si>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</si>
  <si>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</si>
  <si>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</si>
  <si>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</si>
  <si>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</si>
  <si>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</si>
  <si>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</si>
  <si>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</si>
  <si>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</si>
  <si>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</si>
  <si>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</si>
  <si>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</si>
  <si>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</si>
  <si>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</si>
  <si>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</si>
  <si>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</si>
  <si>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</si>
  <si>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</si>
  <si>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</si>
  <si>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</si>
  <si>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</si>
  <si>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</si>
  <si>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</si>
  <si>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</si>
  <si>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</si>
  <si>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</si>
  <si>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</si>
  <si>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</si>
  <si>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</si>
  <si>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</si>
  <si>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</si>
  <si>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</si>
  <si>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</si>
  <si>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</si>
  <si>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</si>
  <si>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</si>
  <si>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</si>
  <si>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</si>
  <si>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</si>
  <si>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</si>
  <si>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</si>
  <si>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</si>
  <si>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</si>
  <si>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</si>
  <si>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</si>
  <si>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</si>
  <si>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</si>
  <si>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</si>
  <si>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</si>
  <si>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</si>
  <si>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</si>
  <si>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</si>
  <si>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</si>
  <si>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</si>
  <si>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</si>
  <si>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</si>
  <si>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</si>
  <si>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</si>
  <si>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</si>
  <si>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</si>
  <si>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</si>
  <si>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</si>
  <si>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</si>
  <si>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</si>
  <si>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</si>
  <si>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</si>
  <si>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</si>
  <si>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</si>
  <si>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</si>
  <si>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</si>
  <si>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</si>
  <si>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</si>
  <si>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</si>
  <si>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</si>
  <si>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</si>
  <si>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</si>
  <si>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</si>
  <si>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</si>
  <si>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</si>
  <si>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</si>
  <si>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</si>
  <si>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</si>
  <si>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</si>
  <si>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</si>
  <si>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</si>
  <si>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</si>
  <si>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</si>
  <si>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</si>
  <si>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</si>
  <si>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</si>
  <si>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</si>
  <si>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</si>
  <si>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</si>
  <si>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</si>
  <si>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</si>
  <si>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</si>
  <si>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</si>
  <si>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</si>
  <si>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</si>
  <si>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</si>
  <si>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</si>
  <si>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</si>
  <si>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</si>
  <si>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</si>
  <si>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</si>
  <si>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</si>
  <si>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</si>
  <si>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</si>
  <si>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</si>
  <si>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</si>
  <si>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</si>
  <si>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</si>
  <si>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</si>
  <si>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</si>
  <si>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</si>
  <si>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</si>
  <si>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</si>
  <si>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</si>
  <si>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</si>
  <si>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</si>
  <si>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</si>
  <si>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</si>
  <si>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</si>
  <si>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</si>
  <si>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</si>
  <si>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</si>
  <si>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</si>
  <si>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</si>
  <si>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</si>
  <si>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</si>
  <si>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</si>
  <si>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</si>
  <si>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</si>
  <si>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</si>
  <si>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</si>
  <si>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</si>
  <si>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</si>
  <si>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</si>
  <si>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</si>
  <si>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</si>
  <si>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</si>
  <si>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</si>
  <si>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</si>
  <si>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</si>
  <si>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</si>
  <si>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</si>
  <si>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</si>
  <si>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</si>
  <si>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</si>
  <si>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</si>
  <si>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</si>
  <si>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</si>
  <si>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</si>
  <si>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</si>
  <si>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</si>
  <si>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</si>
  <si>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</si>
  <si>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</si>
  <si>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</si>
  <si>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</si>
  <si>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</si>
  <si>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</si>
  <si>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</si>
  <si>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</si>
  <si>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</si>
  <si>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</si>
  <si>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</si>
  <si>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</si>
  <si>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</si>
  <si>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</si>
  <si>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</si>
  <si>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</si>
  <si>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</si>
  <si>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</si>
  <si>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</si>
  <si>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</si>
  <si>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</si>
  <si>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</si>
  <si>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</si>
  <si>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</si>
  <si>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</si>
  <si>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</si>
  <si>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</si>
  <si>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</si>
  <si>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</si>
  <si>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</si>
  <si>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</si>
  <si>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</si>
  <si>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</si>
  <si>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</si>
  <si>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</si>
  <si>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</si>
  <si>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</si>
  <si>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</si>
  <si>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</si>
  <si>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</si>
  <si>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</si>
  <si>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</si>
  <si>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</si>
  <si>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</si>
  <si>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</si>
  <si>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</si>
  <si>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</si>
  <si>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</si>
  <si>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</si>
  <si>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</si>
  <si>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</si>
  <si>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</si>
  <si>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</si>
  <si>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</si>
  <si>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</si>
  <si>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</si>
  <si>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</si>
  <si>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</si>
  <si>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</si>
  <si>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</si>
  <si>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</si>
  <si>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</si>
  <si>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</si>
  <si>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</si>
  <si>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</si>
  <si>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</si>
  <si>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</si>
  <si>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</si>
  <si>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</si>
  <si>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</si>
  <si>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</si>
  <si>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</si>
  <si>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</si>
  <si>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</si>
  <si>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</si>
  <si>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</si>
  <si>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</si>
  <si>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</si>
  <si>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</si>
  <si>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</si>
  <si>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</si>
  <si>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</si>
  <si>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</si>
  <si>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</si>
  <si>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</si>
  <si>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</si>
  <si>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</si>
  <si>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</si>
  <si>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</si>
  <si>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</si>
  <si>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</si>
  <si>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</si>
  <si>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</si>
  <si>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</si>
  <si>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</si>
  <si>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</si>
  <si>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</si>
  <si>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</si>
  <si>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</si>
  <si>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</si>
  <si>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</si>
  <si>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</si>
  <si>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</si>
  <si>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</si>
  <si>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</si>
  <si>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</si>
  <si>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</si>
  <si>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</si>
  <si>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</si>
  <si>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</si>
  <si>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</si>
  <si>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</si>
  <si>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</si>
  <si>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</si>
  <si>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</si>
  <si>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</si>
  <si>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</si>
  <si>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</si>
  <si>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</si>
  <si>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</si>
  <si>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</si>
  <si>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</si>
  <si>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</si>
  <si>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</si>
  <si>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</si>
  <si>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</si>
  <si>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</si>
  <si>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</si>
  <si>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</si>
  <si>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</si>
  <si>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</si>
  <si>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</si>
  <si>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</si>
  <si>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</si>
  <si>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</si>
  <si>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</si>
  <si>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</si>
  <si>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</si>
  <si>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</si>
  <si>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</si>
  <si>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</si>
  <si>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</si>
  <si>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</si>
  <si>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</si>
  <si>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</si>
  <si>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</si>
  <si>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</si>
  <si>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</si>
  <si>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</si>
  <si>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</si>
  <si>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</si>
  <si>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</si>
  <si>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</si>
  <si>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</si>
  <si>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</si>
  <si>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</si>
  <si>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</si>
  <si>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</si>
  <si>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</si>
  <si>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</si>
  <si>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</si>
  <si>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</si>
  <si>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</si>
  <si>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</si>
  <si>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</si>
  <si>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</si>
  <si>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</si>
  <si>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</si>
  <si>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</si>
  <si>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</si>
  <si>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</si>
  <si>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</si>
  <si>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</si>
  <si>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</si>
  <si>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</si>
  <si>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</si>
  <si>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</si>
  <si>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</si>
  <si>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</si>
  <si>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</si>
  <si>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</si>
  <si>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</si>
  <si>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</si>
  <si>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</si>
  <si>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</si>
  <si>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</si>
  <si>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</si>
  <si>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</si>
  <si>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</si>
  <si>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</si>
  <si>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</si>
  <si>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</si>
  <si>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</si>
  <si>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</si>
  <si>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</si>
  <si>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</si>
  <si>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</si>
  <si>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</si>
  <si>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</si>
  <si>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</si>
  <si>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</si>
  <si>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</si>
  <si>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</si>
  <si>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</si>
  <si>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</si>
  <si>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</si>
  <si>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</si>
  <si>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</si>
  <si>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</si>
  <si>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</si>
  <si>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</si>
  <si>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</si>
  <si>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</si>
  <si>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</si>
  <si>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</si>
  <si>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</si>
  <si>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</si>
  <si>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</si>
  <si>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</si>
  <si>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</si>
  <si>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</si>
  <si>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</si>
  <si>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</si>
  <si>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</si>
  <si>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</si>
  <si>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</si>
  <si>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</si>
  <si>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</si>
  <si>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</si>
  <si>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</si>
  <si>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</si>
  <si>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</si>
  <si>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</si>
  <si>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</si>
  <si>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</si>
  <si>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</si>
  <si>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</si>
  <si>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</si>
  <si>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</si>
  <si>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</si>
  <si>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</si>
  <si>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</si>
  <si>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</si>
  <si>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</si>
  <si>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</si>
  <si>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</si>
  <si>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</si>
  <si>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</si>
  <si>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</si>
  <si>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</si>
  <si>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</si>
  <si>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</si>
  <si>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</si>
  <si>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</si>
  <si>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</si>
  <si>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</si>
  <si>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</si>
  <si>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</si>
  <si>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</si>
  <si>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</si>
  <si>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</si>
  <si>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</si>
  <si>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</si>
  <si>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</si>
  <si>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</si>
  <si>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</si>
  <si>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</si>
  <si>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</si>
  <si>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</si>
  <si>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</si>
  <si>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</si>
  <si>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</si>
  <si>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</si>
  <si>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</si>
  <si>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</si>
  <si>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</si>
  <si>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</si>
  <si>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</si>
  <si>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</si>
  <si>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</si>
  <si>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</si>
  <si>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</si>
  <si>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</si>
  <si>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</si>
  <si>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</si>
  <si>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</si>
  <si>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</si>
  <si>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</si>
  <si>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</si>
  <si>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</si>
  <si>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</si>
  <si>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</si>
  <si>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</si>
  <si>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</si>
  <si>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</si>
  <si>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</si>
  <si>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</si>
  <si>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</si>
  <si>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</si>
  <si>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</si>
  <si>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</si>
  <si>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</si>
  <si>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</si>
  <si>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</si>
  <si>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</si>
  <si>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</si>
  <si>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</si>
  <si>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</si>
  <si>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</si>
  <si>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</si>
  <si>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</si>
  <si>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</si>
  <si>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</si>
  <si>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</si>
  <si>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</si>
  <si>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</si>
  <si>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</si>
  <si>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</si>
  <si>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</si>
  <si>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</si>
  <si>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</si>
  <si>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</si>
  <si>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</si>
  <si>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</si>
  <si>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</si>
  <si>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</si>
  <si>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</si>
  <si>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</si>
  <si>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</si>
  <si>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</si>
  <si>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</si>
  <si>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</si>
  <si>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</si>
  <si>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</si>
  <si>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</si>
  <si>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</si>
  <si>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</si>
  <si>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</si>
  <si>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</si>
  <si>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</si>
  <si>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</si>
  <si>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</si>
  <si>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</si>
  <si>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</si>
  <si>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</si>
  <si>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</si>
  <si>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</si>
  <si>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</si>
  <si>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</si>
  <si>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</si>
  <si>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</si>
  <si>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</si>
  <si>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</si>
  <si>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</si>
  <si>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</si>
  <si>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</si>
  <si>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</si>
  <si>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</si>
  <si>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</si>
  <si>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</si>
  <si>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</si>
  <si>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</si>
  <si>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</si>
  <si>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</si>
  <si>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</si>
  <si>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</si>
  <si>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</si>
  <si>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</si>
  <si>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</si>
  <si>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</si>
  <si>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</si>
  <si>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</si>
  <si>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</si>
  <si>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</si>
  <si>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</si>
  <si>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</si>
  <si>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</si>
  <si>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</si>
  <si>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</si>
  <si>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</si>
  <si>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</si>
  <si>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</si>
  <si>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</si>
  <si>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</si>
  <si>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</si>
  <si>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</si>
  <si>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</si>
  <si>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</si>
  <si>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</si>
  <si>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</si>
  <si>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</si>
  <si>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</si>
  <si>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</si>
  <si>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</si>
  <si>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</si>
  <si>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</si>
  <si>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</si>
  <si>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</si>
  <si>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</si>
  <si>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</si>
  <si>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</si>
  <si>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</si>
  <si>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</si>
  <si>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</si>
  <si>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</si>
  <si>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</si>
  <si>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</si>
  <si>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</si>
  <si>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</si>
  <si>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</si>
  <si>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</si>
  <si>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</si>
  <si>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</si>
  <si>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</si>
  <si>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</si>
  <si>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</si>
  <si>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</si>
  <si>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</si>
  <si>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</si>
  <si>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</si>
  <si>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</si>
  <si>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</si>
  <si>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</si>
  <si>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</si>
  <si>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</si>
  <si>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</si>
  <si>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</si>
  <si>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</si>
  <si>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</si>
  <si>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</si>
  <si>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</si>
  <si>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</si>
  <si>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</si>
  <si>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</si>
  <si>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</si>
  <si>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</si>
  <si>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</si>
  <si>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</si>
  <si>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</si>
  <si>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</si>
  <si>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</si>
  <si>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</si>
  <si>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</si>
  <si>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</si>
  <si>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</si>
  <si>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</si>
  <si>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</si>
  <si>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</si>
  <si>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</si>
  <si>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</si>
  <si>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</si>
  <si>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</si>
  <si>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</si>
  <si>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</si>
  <si>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</si>
  <si>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</si>
  <si>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</si>
  <si>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</si>
  <si>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</si>
  <si>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</si>
  <si>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</si>
  <si>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</si>
  <si>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</si>
  <si>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</si>
  <si>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</si>
  <si>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</si>
  <si>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</si>
  <si>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</si>
  <si>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</si>
  <si>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</si>
  <si>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</si>
  <si>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</si>
  <si>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</si>
  <si>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</si>
  <si>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</si>
  <si>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</si>
  <si>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</si>
  <si>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</si>
  <si>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</si>
  <si>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</si>
  <si>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</si>
  <si>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</si>
  <si>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</si>
  <si>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</si>
  <si>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</si>
  <si>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</si>
  <si>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</si>
  <si>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</si>
  <si>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</si>
  <si>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</si>
  <si>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</si>
  <si>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</si>
  <si>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</si>
  <si>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</si>
  <si>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</si>
  <si>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</si>
  <si>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</si>
  <si>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</si>
  <si>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</si>
  <si>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</si>
  <si>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</si>
  <si>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</si>
  <si>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</si>
  <si>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</si>
  <si>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</si>
  <si>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</si>
  <si>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</si>
  <si>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</si>
  <si>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</si>
  <si>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</si>
  <si>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</si>
  <si>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</si>
  <si>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</si>
  <si>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</si>
  <si>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</si>
  <si>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</si>
  <si>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</si>
  <si>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</si>
  <si>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</si>
  <si>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</si>
  <si>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</si>
  <si>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</si>
  <si>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</si>
  <si>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</si>
  <si>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</si>
  <si>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</si>
  <si>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</si>
  <si>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</si>
  <si>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</si>
  <si>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</si>
  <si>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</si>
  <si>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</si>
  <si>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</si>
  <si>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</si>
  <si>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</si>
  <si>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</si>
  <si>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</si>
  <si>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</si>
  <si>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</si>
  <si>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</si>
  <si>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</si>
  <si>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</si>
  <si>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</si>
  <si>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</si>
  <si>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</si>
  <si>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</si>
  <si>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</si>
  <si>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</si>
  <si>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</si>
  <si>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</si>
  <si>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</si>
  <si>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</si>
  <si>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</si>
  <si>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</si>
  <si>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</si>
  <si>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</si>
  <si>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</si>
  <si>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</si>
  <si>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</si>
  <si>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</si>
  <si>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</si>
  <si>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</si>
  <si>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</si>
  <si>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</si>
  <si>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</si>
  <si>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</si>
  <si>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</si>
  <si>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</si>
  <si>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</si>
  <si>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</si>
  <si>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</si>
  <si>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</si>
  <si>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</si>
  <si>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</si>
  <si>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</si>
  <si>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</si>
  <si>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</si>
  <si>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</si>
  <si>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</si>
  <si>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</si>
  <si>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</si>
  <si>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</si>
  <si>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</si>
  <si>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</si>
  <si>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</si>
  <si>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</si>
  <si>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</si>
  <si>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</si>
  <si>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</si>
  <si>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</si>
  <si>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</si>
  <si>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</si>
  <si>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</si>
  <si>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</si>
  <si>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</si>
  <si>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</si>
  <si>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</si>
  <si>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</si>
  <si>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</si>
  <si>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</si>
  <si>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</si>
  <si>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</si>
  <si>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</si>
  <si>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</si>
  <si>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</si>
  <si>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</si>
  <si>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</si>
  <si>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</si>
  <si>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</si>
  <si>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</si>
  <si>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</si>
  <si>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</si>
  <si>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</si>
  <si>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</si>
  <si>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</si>
  <si>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</si>
  <si>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</si>
  <si>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</si>
  <si>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</si>
  <si>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</si>
  <si>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</si>
  <si>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</si>
  <si>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</si>
  <si>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</si>
  <si>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</si>
  <si>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</si>
  <si>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</si>
  <si>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</si>
  <si>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</si>
  <si>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</si>
  <si>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</si>
  <si>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</si>
  <si>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</si>
  <si>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</si>
  <si>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</si>
  <si>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</si>
  <si>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</si>
  <si>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</si>
  <si>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</si>
  <si>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</si>
  <si>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</si>
  <si>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</si>
  <si>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</si>
  <si>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</si>
  <si>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</si>
  <si>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</si>
  <si>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</si>
  <si>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</si>
  <si>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</si>
  <si>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</si>
  <si>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</si>
  <si>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</si>
  <si>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</si>
  <si>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</si>
  <si>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</si>
  <si>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</si>
  <si>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</si>
  <si>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</si>
  <si>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</si>
  <si>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</si>
  <si>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</si>
  <si>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</si>
  <si>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</si>
  <si>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</si>
  <si>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</si>
  <si>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</si>
  <si>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</si>
  <si>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</si>
  <si>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</si>
  <si>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</si>
  <si>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</si>
  <si>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</si>
  <si>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</si>
  <si>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</si>
  <si>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</si>
  <si>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</si>
  <si>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</si>
  <si>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</si>
  <si>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</si>
  <si>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</si>
  <si>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</si>
  <si>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</si>
  <si>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</si>
  <si>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</si>
  <si>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</si>
  <si>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</si>
  <si>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</si>
  <si>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</si>
  <si>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</si>
  <si>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</si>
  <si>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</si>
  <si>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</si>
  <si>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</si>
  <si>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</si>
  <si>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</si>
  <si>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</si>
  <si>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</si>
  <si>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</si>
  <si>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</si>
  <si>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</si>
  <si>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</si>
  <si>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</si>
  <si>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</si>
  <si>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</si>
  <si>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</si>
  <si>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</si>
  <si>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</si>
  <si>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</si>
  <si>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</si>
  <si>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</si>
  <si>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</si>
  <si>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</si>
  <si>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</si>
  <si>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</si>
  <si>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</si>
  <si>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</si>
  <si>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</si>
  <si>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</si>
  <si>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</si>
  <si>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</si>
  <si>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</si>
  <si>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</si>
  <si>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</si>
  <si>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</si>
  <si>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</si>
  <si>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</si>
  <si>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</si>
  <si>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</si>
  <si>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</si>
  <si>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</si>
  <si>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</si>
  <si>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</si>
  <si>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</si>
  <si>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</si>
  <si>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</si>
  <si>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</si>
  <si>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</si>
  <si>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</si>
  <si>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</si>
  <si>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</si>
  <si>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</si>
  <si>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</si>
  <si>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</si>
  <si>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</si>
  <si>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</si>
  <si>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</si>
  <si>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</si>
  <si>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</si>
  <si>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</si>
  <si>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</si>
  <si>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</si>
  <si>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</si>
  <si>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</si>
  <si>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</si>
  <si>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</si>
  <si>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</si>
  <si>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</si>
  <si>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</si>
  <si>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</si>
  <si>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</si>
  <si>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</si>
  <si>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</si>
  <si>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</si>
  <si>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</si>
  <si>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</si>
  <si>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</si>
  <si>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</si>
  <si>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</si>
  <si>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</si>
  <si>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</si>
  <si>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</si>
  <si>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</si>
  <si>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</si>
  <si>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</si>
  <si>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</si>
  <si>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</si>
  <si>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</si>
  <si>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</si>
  <si>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</si>
  <si>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</si>
  <si>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</si>
  <si>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</si>
  <si>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</si>
  <si>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</si>
  <si>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</si>
  <si>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</si>
  <si>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</si>
  <si>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</si>
  <si>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</si>
  <si>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</si>
  <si>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</si>
  <si>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</si>
  <si>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</si>
  <si>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</si>
  <si>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</si>
  <si>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</si>
  <si>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</si>
  <si>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</si>
  <si>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</si>
  <si>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</si>
  <si>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</si>
  <si>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</si>
  <si>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</si>
  <si>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</si>
  <si>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</si>
  <si>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</si>
  <si>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</si>
  <si>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</si>
  <si>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</si>
  <si>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</si>
  <si>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</si>
  <si>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</si>
  <si>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</si>
  <si>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</si>
  <si>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</si>
  <si>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</si>
  <si>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</si>
  <si>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</si>
  <si>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</si>
  <si>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</si>
  <si>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</si>
  <si>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</si>
  <si>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</si>
  <si>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</si>
  <si>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</si>
  <si>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</si>
  <si>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</si>
  <si>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</si>
  <si>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</si>
  <si>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</si>
  <si>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</si>
  <si>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</si>
  <si>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</si>
  <si>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</si>
  <si>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</si>
  <si>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</si>
  <si>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</si>
  <si>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</si>
  <si>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</si>
  <si>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</si>
  <si>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</si>
  <si>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</si>
  <si>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</si>
  <si>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</si>
  <si>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</si>
  <si>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</si>
  <si>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</si>
  <si>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</si>
  <si>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</si>
  <si>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</si>
  <si>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</si>
  <si>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</si>
  <si>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</si>
  <si>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</si>
  <si>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</si>
  <si>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</si>
  <si>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</si>
  <si>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</si>
  <si>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</si>
  <si>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</si>
  <si>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</si>
  <si>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</si>
  <si>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</si>
  <si>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</si>
  <si>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</si>
  <si>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</si>
  <si>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</si>
  <si>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</si>
  <si>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</si>
  <si>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</si>
  <si>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</si>
  <si>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</si>
  <si>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</si>
  <si>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</si>
  <si>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</si>
  <si>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</si>
  <si>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</si>
  <si>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</si>
  <si>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</si>
  <si>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</si>
  <si>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</si>
  <si>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</si>
  <si>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</si>
  <si>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</si>
  <si>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</si>
  <si>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</si>
  <si>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</si>
  <si>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</si>
  <si>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</si>
  <si>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</si>
  <si>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</si>
  <si>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</si>
  <si>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</si>
  <si>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</si>
  <si>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</si>
  <si>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</si>
  <si>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</si>
  <si>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</si>
  <si>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</si>
  <si>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</si>
  <si>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</si>
  <si>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</si>
  <si>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</si>
  <si>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</si>
  <si>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</si>
  <si>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</si>
  <si>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</si>
  <si>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</si>
  <si>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</si>
  <si>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</si>
  <si>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</si>
  <si>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</si>
  <si>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</si>
  <si>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</si>
  <si>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</si>
  <si>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</si>
  <si>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</si>
  <si>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</si>
  <si>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</si>
  <si>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</si>
  <si>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</si>
  <si>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</si>
  <si>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</si>
  <si>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</si>
  <si>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</si>
  <si>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</si>
  <si>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</si>
  <si>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</si>
  <si>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</si>
  <si>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</si>
  <si>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</si>
  <si>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</si>
  <si>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</si>
  <si>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</si>
  <si>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</si>
  <si>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</si>
  <si>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</si>
  <si>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</si>
  <si>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</si>
  <si>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</si>
  <si>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</si>
  <si>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</si>
  <si>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</si>
  <si>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</si>
  <si>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</si>
  <si>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</si>
  <si>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</si>
  <si>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</si>
  <si>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</si>
  <si>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</si>
  <si>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</si>
  <si>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</si>
  <si>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</si>
  <si>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</si>
  <si>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</si>
  <si>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</si>
  <si>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</si>
  <si>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</si>
  <si>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</si>
  <si>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</si>
  <si>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</si>
  <si>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</si>
  <si>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</si>
  <si>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</si>
  <si>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</si>
  <si>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</si>
  <si>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</si>
  <si>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</si>
  <si>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</si>
  <si>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</si>
  <si>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</si>
  <si>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</si>
  <si>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</si>
  <si>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</si>
  <si>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</si>
  <si>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</si>
  <si>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</si>
  <si>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</si>
  <si>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</si>
  <si>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</si>
  <si>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</si>
  <si>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</si>
  <si>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</si>
  <si>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</si>
  <si>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</si>
  <si>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</si>
  <si>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</si>
  <si>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</si>
  <si>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</si>
  <si>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</si>
  <si>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</si>
  <si>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</si>
  <si>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</si>
  <si>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</si>
  <si>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</si>
  <si>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</si>
  <si>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</si>
  <si>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</si>
  <si>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</si>
  <si>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</si>
  <si>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</si>
  <si>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</si>
  <si>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</si>
  <si>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</si>
  <si>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</si>
  <si>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</si>
  <si>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</si>
  <si>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</si>
  <si>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</si>
  <si>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</si>
  <si>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</si>
  <si>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</si>
  <si>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</si>
  <si>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</si>
  <si>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</si>
  <si>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</si>
  <si>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</si>
  <si>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</si>
  <si>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</si>
  <si>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</si>
  <si>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</si>
  <si>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</si>
  <si>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</si>
  <si>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</si>
  <si>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</si>
  <si>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</si>
  <si>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</si>
  <si>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</si>
  <si>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</si>
  <si>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</si>
  <si>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</si>
  <si>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</si>
  <si>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</si>
  <si>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</si>
  <si>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</si>
  <si>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</si>
  <si>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</si>
  <si>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</si>
  <si>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</si>
  <si>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</si>
  <si>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</si>
  <si>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</si>
  <si>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</si>
  <si>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</si>
  <si>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</si>
  <si>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</si>
  <si>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</si>
  <si>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</si>
  <si>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</si>
  <si>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</si>
  <si>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</si>
  <si>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</si>
  <si>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</si>
  <si>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</si>
  <si>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</si>
  <si>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</si>
  <si>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</si>
  <si>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</si>
  <si>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</si>
  <si>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</si>
  <si>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</si>
  <si>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</si>
  <si>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</si>
  <si>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</si>
  <si>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</si>
  <si>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</si>
  <si>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</si>
  <si>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</si>
  <si>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</si>
  <si>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</si>
  <si>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</si>
  <si>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</si>
  <si>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</si>
  <si>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</si>
  <si>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</si>
  <si>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</si>
  <si>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</si>
  <si>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</si>
  <si>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</si>
  <si>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</si>
  <si>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</si>
  <si>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</si>
  <si>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</si>
  <si>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</si>
  <si>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</si>
  <si>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</si>
  <si>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</si>
  <si>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</si>
  <si>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</si>
  <si>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</si>
  <si>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</si>
  <si>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</si>
  <si>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</si>
  <si>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</si>
  <si>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</si>
  <si>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</si>
  <si>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</si>
  <si>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</si>
  <si>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</si>
  <si>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</si>
  <si>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</si>
  <si>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</si>
  <si>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</si>
  <si>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</si>
  <si>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</si>
  <si>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</si>
  <si>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</si>
  <si>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</si>
  <si>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</si>
  <si>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</si>
  <si>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</si>
  <si>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</si>
  <si>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</si>
  <si>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</si>
  <si>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</si>
  <si>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</si>
  <si>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</si>
  <si>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</si>
  <si>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</si>
  <si>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</si>
  <si>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</si>
  <si>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</si>
  <si>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</si>
  <si>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</si>
  <si>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</si>
  <si>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</si>
  <si>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</si>
  <si>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</si>
  <si>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</si>
  <si>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</si>
  <si>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</si>
  <si>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</si>
  <si>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</si>
  <si>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</si>
  <si>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</si>
  <si>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</si>
  <si>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</si>
  <si>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</si>
  <si>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</si>
  <si>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</si>
  <si>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</si>
  <si>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</si>
  <si>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</si>
  <si>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</si>
  <si>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</si>
  <si>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</si>
  <si>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</si>
  <si>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</si>
  <si>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</si>
  <si>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</si>
  <si>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</si>
  <si>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</si>
  <si>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</si>
  <si>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</si>
  <si>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</si>
  <si>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</si>
  <si>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</si>
  <si>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</si>
  <si>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</si>
  <si>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</si>
  <si>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</si>
  <si>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</si>
  <si>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</si>
  <si>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</si>
  <si>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</si>
  <si>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</si>
  <si>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</si>
  <si>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</si>
  <si>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</si>
  <si>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</si>
  <si>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</si>
  <si>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</si>
  <si>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</si>
  <si>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</si>
  <si>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</si>
  <si>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</si>
  <si>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</si>
  <si>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</si>
  <si>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</si>
  <si>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</si>
  <si>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</si>
  <si>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</si>
  <si>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</si>
  <si>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</si>
  <si>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</si>
  <si>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</si>
  <si>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</si>
  <si>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</si>
  <si>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</si>
  <si>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</si>
  <si>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</si>
  <si>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</si>
  <si>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</si>
  <si>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</si>
  <si>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</si>
  <si>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</si>
  <si>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</si>
  <si>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</si>
  <si>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</si>
  <si>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</si>
  <si>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</si>
  <si>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</si>
  <si>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</si>
  <si>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</si>
  <si>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</si>
  <si>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</si>
  <si>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</si>
  <si>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</si>
  <si>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</si>
  <si>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</si>
  <si>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</si>
  <si>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</si>
  <si>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</si>
  <si>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</si>
  <si>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</si>
  <si>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</si>
  <si>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</si>
  <si>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</si>
  <si>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</si>
  <si>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</si>
  <si>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</si>
  <si>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</si>
  <si>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</si>
  <si>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</si>
  <si>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</si>
  <si>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</si>
  <si>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</si>
  <si>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</si>
  <si>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</si>
  <si>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</si>
  <si>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</si>
  <si>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</si>
  <si>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</si>
  <si>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</si>
  <si>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</si>
  <si>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</si>
  <si>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</si>
  <si>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</si>
  <si>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</si>
  <si>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</si>
  <si>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</si>
  <si>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</si>
  <si>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</si>
  <si>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</si>
  <si>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</si>
  <si>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</si>
  <si>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</si>
  <si>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</si>
  <si>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</si>
  <si>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</si>
  <si>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</si>
  <si>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</si>
  <si>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</si>
  <si>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</si>
  <si>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</si>
  <si>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</si>
  <si>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</si>
  <si>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</si>
  <si>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</si>
  <si>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</si>
  <si>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</si>
  <si>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</si>
  <si>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</si>
  <si>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</si>
  <si>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</si>
  <si>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</si>
  <si>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</si>
  <si>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</si>
  <si>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</si>
  <si>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</si>
  <si>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</si>
  <si>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</si>
  <si>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</si>
  <si>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</si>
  <si>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</si>
  <si>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</si>
  <si>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</si>
  <si>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</si>
  <si>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</si>
  <si>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</si>
  <si>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</si>
  <si>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</si>
  <si>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</si>
  <si>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</si>
  <si>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</si>
  <si>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</si>
  <si>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</si>
  <si>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</si>
  <si>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</si>
  <si>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</si>
  <si>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</si>
  <si>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</si>
  <si>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</si>
  <si>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</si>
  <si>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</si>
  <si>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</si>
  <si>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</si>
  <si>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</si>
  <si>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</si>
  <si>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</si>
  <si>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</si>
  <si>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</si>
  <si>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</si>
  <si>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</si>
  <si>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</si>
  <si>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</si>
  <si>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</si>
  <si>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</si>
  <si>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</si>
  <si>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</si>
  <si>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</si>
  <si>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</si>
  <si>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</si>
  <si>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</si>
  <si>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</si>
  <si>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</si>
  <si>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</si>
  <si>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</si>
  <si>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</si>
  <si>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</si>
  <si>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</si>
  <si>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</si>
  <si>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</si>
  <si>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</si>
  <si>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</si>
  <si>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</si>
  <si>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</si>
  <si>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</si>
  <si>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</si>
  <si>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</si>
  <si>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</si>
  <si>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</si>
  <si>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</si>
  <si>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</si>
  <si>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</si>
  <si>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</si>
  <si>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</si>
  <si>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</si>
  <si>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</si>
  <si>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</si>
  <si>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</si>
  <si>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</si>
  <si>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</si>
  <si>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</si>
  <si>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</si>
  <si>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</si>
  <si>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</si>
  <si>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</si>
  <si>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</si>
  <si>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</si>
  <si>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</si>
  <si>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</si>
  <si>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</si>
  <si>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</si>
  <si>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</si>
  <si>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</si>
  <si>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</si>
  <si>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</si>
  <si>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</si>
  <si>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</si>
  <si>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</si>
  <si>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</si>
  <si>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</si>
  <si>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</si>
  <si>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</si>
  <si>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</si>
  <si>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</si>
  <si>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</si>
  <si>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</si>
  <si>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</si>
  <si>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</si>
  <si>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</si>
  <si>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</si>
  <si>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</si>
  <si>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</si>
  <si>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</si>
  <si>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</si>
  <si>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</si>
  <si>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</si>
  <si>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</si>
  <si>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</si>
  <si>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</si>
  <si>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</si>
  <si>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</si>
  <si>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</si>
  <si>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</si>
  <si>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</si>
  <si>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</si>
  <si>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</si>
  <si>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</si>
  <si>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</si>
  <si>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</si>
  <si>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</si>
  <si>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</si>
  <si>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</si>
  <si>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</si>
  <si>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</si>
  <si>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</si>
  <si>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</si>
  <si>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</si>
  <si>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</si>
  <si>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</si>
  <si>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</si>
  <si>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</si>
  <si>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</si>
  <si>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</si>
  <si>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</si>
  <si>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</si>
  <si>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</si>
  <si>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</si>
  <si>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</si>
  <si>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</si>
  <si>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</si>
  <si>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</si>
  <si>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</si>
  <si>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</si>
  <si>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</si>
  <si>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</si>
  <si>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</si>
  <si>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</si>
  <si>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</si>
  <si>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</si>
  <si>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</si>
  <si>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</si>
  <si>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</si>
  <si>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</si>
  <si>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</si>
  <si>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</si>
  <si>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</si>
  <si>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</si>
  <si>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</si>
  <si>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</si>
  <si>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</si>
  <si>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</si>
  <si>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</si>
  <si>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</si>
  <si>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</si>
  <si>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</si>
  <si>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</si>
  <si>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</si>
  <si>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</si>
  <si>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</si>
  <si>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</si>
  <si>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</si>
  <si>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</si>
  <si>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</si>
  <si>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</si>
  <si>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</si>
  <si>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</si>
  <si>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</si>
  <si>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</si>
  <si>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</si>
  <si>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</si>
  <si>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</si>
  <si>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</si>
  <si>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</si>
  <si>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</si>
  <si>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</si>
  <si>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</si>
  <si>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</si>
  <si>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</si>
  <si>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</si>
  <si>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</si>
  <si>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</si>
  <si>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</si>
  <si>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</si>
  <si>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</si>
  <si>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</si>
  <si>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</si>
  <si>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</si>
  <si>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</si>
  <si>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</si>
  <si>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</si>
  <si>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</si>
  <si>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</si>
  <si>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</si>
  <si>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</si>
  <si>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</si>
  <si>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</si>
  <si>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</si>
  <si>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</si>
  <si>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</si>
  <si>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</si>
  <si>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</si>
  <si>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</si>
  <si>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</si>
  <si>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</si>
  <si>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</si>
  <si>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</si>
  <si>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</si>
  <si>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</si>
  <si>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</si>
  <si>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</si>
  <si>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</si>
  <si>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</si>
  <si>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</si>
  <si>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</si>
  <si>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</si>
  <si>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</si>
  <si>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</si>
  <si>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</si>
  <si>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</si>
  <si>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</si>
  <si>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</si>
  <si>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</si>
  <si>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</si>
  <si>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</si>
  <si>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</si>
  <si>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</si>
  <si>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</si>
  <si>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</si>
  <si>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</si>
  <si>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</si>
  <si>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</si>
  <si>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</si>
  <si>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</si>
  <si>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</si>
  <si>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</si>
  <si>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</si>
  <si>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</si>
  <si>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</si>
  <si>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</si>
  <si>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</si>
  <si>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</si>
  <si>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</si>
  <si>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</si>
  <si>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</si>
  <si>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</si>
  <si>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</si>
  <si>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</si>
  <si>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</si>
  <si>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</si>
  <si>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</si>
  <si>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</si>
  <si>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</si>
  <si>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</si>
  <si>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</si>
  <si>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</si>
  <si>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</si>
  <si>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</si>
  <si>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</si>
  <si>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</si>
  <si>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</si>
  <si>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</si>
  <si>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</si>
  <si>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</si>
  <si>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</si>
  <si>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</si>
  <si>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</si>
  <si>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</si>
  <si>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</si>
  <si>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</si>
  <si>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</si>
  <si>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</si>
  <si>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</si>
  <si>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</si>
  <si>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</si>
  <si>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</si>
  <si>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</si>
  <si>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</si>
  <si>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</si>
  <si>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</si>
  <si>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</si>
  <si>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</si>
  <si>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</si>
  <si>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</si>
  <si>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</si>
  <si>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</si>
  <si>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</si>
  <si>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</si>
  <si>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</si>
  <si>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</si>
  <si>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</si>
  <si>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</si>
  <si>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</si>
  <si>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</si>
  <si>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</si>
  <si>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</si>
  <si>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</si>
  <si>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</si>
  <si>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</si>
  <si>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</si>
  <si>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</si>
  <si>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</si>
  <si>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</si>
  <si>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</si>
  <si>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</si>
  <si>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</si>
  <si>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</si>
  <si>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</si>
  <si>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</si>
  <si>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</si>
  <si>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</si>
  <si>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</si>
  <si>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</si>
  <si>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</si>
  <si>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</si>
  <si>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</si>
  <si>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</si>
  <si>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</si>
  <si>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</si>
  <si>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</si>
  <si>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</si>
  <si>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</si>
  <si>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</si>
  <si>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</si>
  <si>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</si>
  <si>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</si>
  <si>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</si>
  <si>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</si>
  <si>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</si>
  <si>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</si>
  <si>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</si>
  <si>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</si>
  <si>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</si>
  <si>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</si>
  <si>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</si>
  <si>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</si>
  <si>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</si>
  <si>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</si>
  <si>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</si>
  <si>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</si>
  <si>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</si>
  <si>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</si>
  <si>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</si>
  <si>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</si>
  <si>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</si>
  <si>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</si>
  <si>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</si>
  <si>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</si>
  <si>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</si>
  <si>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</si>
  <si>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</si>
  <si>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</si>
  <si>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</si>
  <si>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</si>
  <si>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</si>
  <si>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</si>
  <si>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</si>
  <si>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</si>
  <si>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</si>
  <si>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</si>
  <si>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</si>
  <si>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</si>
  <si>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</si>
  <si>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</si>
  <si>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</si>
  <si>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</si>
  <si>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</si>
  <si>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</si>
  <si>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</si>
  <si>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</si>
  <si>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</si>
  <si>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</si>
  <si>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</si>
  <si>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</si>
  <si>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</si>
  <si>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</si>
  <si>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</si>
  <si>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</si>
  <si>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</si>
  <si>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</si>
  <si>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</si>
  <si>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</si>
  <si>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</si>
  <si>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</si>
  <si>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</si>
  <si>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</si>
  <si>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</si>
  <si>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</si>
  <si>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</si>
  <si>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</si>
  <si>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</si>
  <si>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</si>
  <si>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</si>
  <si>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</si>
  <si>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</si>
  <si>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</si>
  <si>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</si>
  <si>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</si>
  <si>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</si>
  <si>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</si>
  <si>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</si>
  <si>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</si>
  <si>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</si>
  <si>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</si>
  <si>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</si>
  <si>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</si>
  <si>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</si>
  <si>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</si>
  <si>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</si>
  <si>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</si>
  <si>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</si>
  <si>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</si>
  <si>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</si>
  <si>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</si>
  <si>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</si>
  <si>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</si>
  <si>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</si>
  <si>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</si>
  <si>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</si>
  <si>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</si>
  <si>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</si>
  <si>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</si>
  <si>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</si>
  <si>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</si>
  <si>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</si>
  <si>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</si>
  <si>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</si>
  <si>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</si>
  <si>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</si>
  <si>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</si>
  <si>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</si>
  <si>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</si>
  <si>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</si>
  <si>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</si>
  <si>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</si>
  <si>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</si>
  <si>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</si>
  <si>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</si>
  <si>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</si>
  <si>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</si>
  <si>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</si>
  <si>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</si>
  <si>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</si>
  <si>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</si>
  <si>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</si>
  <si>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</si>
  <si>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</si>
  <si>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</si>
  <si>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</si>
  <si>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</si>
  <si>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</si>
  <si>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</si>
  <si>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</si>
  <si>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</si>
  <si>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</si>
  <si>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</si>
  <si>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</si>
  <si>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</si>
  <si>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</si>
  <si>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</si>
  <si>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</si>
  <si>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</si>
  <si>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</si>
  <si>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</si>
  <si>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</si>
  <si>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</si>
  <si>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</si>
  <si>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</si>
  <si>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</si>
  <si>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</si>
  <si>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</si>
  <si>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</si>
  <si>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</si>
  <si>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</si>
  <si>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</si>
  <si>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</si>
  <si>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</si>
  <si>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</si>
  <si>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</si>
  <si>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</si>
  <si>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</si>
  <si>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</si>
  <si>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</si>
  <si>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</si>
  <si>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</si>
  <si>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</si>
  <si>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</si>
  <si>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</si>
  <si>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</si>
  <si>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</si>
  <si>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</si>
  <si>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</si>
  <si>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</si>
  <si>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</si>
  <si>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</si>
  <si>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</si>
  <si>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</si>
  <si>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</si>
  <si>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</si>
  <si>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</si>
  <si>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</si>
  <si>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</si>
  <si>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</si>
  <si>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</si>
  <si>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</si>
  <si>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</si>
  <si>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</si>
  <si>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</si>
  <si>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</si>
  <si>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</si>
  <si>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</si>
  <si>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</si>
  <si>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</si>
  <si>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</si>
  <si>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</si>
  <si>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</si>
  <si>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</si>
  <si>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</si>
  <si>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</si>
  <si>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</si>
  <si>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</si>
  <si>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</si>
  <si>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</si>
  <si>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</si>
  <si>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</si>
  <si>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</si>
  <si>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</si>
  <si>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</si>
  <si>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</si>
  <si>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</si>
  <si>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</si>
  <si>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</si>
  <si>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</si>
  <si>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</si>
  <si>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</si>
  <si>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</si>
  <si>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</si>
  <si>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</si>
  <si>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</si>
  <si>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</si>
  <si>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</si>
  <si>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</si>
  <si>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</si>
  <si>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</si>
  <si>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</si>
  <si>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</si>
  <si>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</si>
  <si>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</si>
  <si>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</si>
  <si>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</si>
  <si>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</si>
  <si>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</si>
  <si>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</si>
  <si>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</si>
  <si>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</si>
  <si>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</si>
  <si>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</si>
  <si>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</si>
  <si>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</si>
  <si>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</si>
  <si>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</si>
  <si>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</si>
  <si>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</si>
  <si>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</si>
  <si>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</si>
  <si>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</si>
  <si>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</si>
  <si>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</si>
  <si>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</si>
  <si>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</si>
  <si>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</si>
  <si>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</si>
  <si>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</si>
  <si>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</si>
  <si>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</si>
  <si>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</si>
  <si>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</si>
  <si>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</si>
  <si>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</si>
  <si>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</si>
  <si>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</si>
  <si>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</si>
  <si>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</si>
  <si>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</si>
  <si>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</si>
  <si>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</si>
  <si>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</si>
  <si>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</si>
  <si>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</si>
  <si>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</si>
  <si>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</si>
  <si>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</si>
  <si>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</si>
  <si>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</si>
  <si>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</si>
  <si>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</si>
  <si>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</si>
  <si>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</si>
  <si>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</si>
  <si>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</si>
  <si>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</si>
  <si>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</si>
  <si>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</si>
  <si>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</si>
  <si>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</si>
  <si>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</si>
  <si>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</si>
  <si>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</si>
  <si>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</si>
  <si>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</si>
  <si>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</si>
  <si>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</si>
  <si>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</si>
  <si>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</si>
  <si>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</si>
  <si>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</si>
  <si>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</si>
  <si>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</si>
  <si>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</si>
  <si>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</si>
  <si>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</si>
  <si>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</si>
  <si>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</si>
  <si>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</si>
  <si>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</si>
  <si>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</si>
  <si>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</si>
  <si>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</si>
  <si>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</si>
  <si>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</si>
  <si>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</si>
  <si>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</si>
  <si>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</si>
  <si>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</si>
  <si>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</si>
  <si>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</si>
  <si>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</si>
  <si>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</si>
  <si>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</si>
  <si>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</si>
  <si>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</si>
  <si>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</si>
  <si>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</si>
  <si>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</si>
  <si>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</si>
  <si>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</si>
  <si>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</si>
  <si>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</si>
  <si>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</si>
  <si>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</si>
  <si>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</si>
  <si>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</si>
  <si>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</si>
  <si>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</si>
  <si>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</si>
  <si>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</si>
  <si>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</si>
  <si>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</si>
  <si>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</si>
  <si>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</si>
  <si>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</si>
  <si>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</si>
  <si>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</si>
  <si>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</si>
  <si>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</si>
  <si>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</si>
  <si>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</si>
  <si>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</si>
  <si>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</si>
  <si>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</si>
  <si>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</si>
  <si>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</si>
  <si>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</si>
  <si>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</si>
  <si>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</si>
  <si>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</si>
  <si>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</si>
  <si>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</si>
  <si>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</si>
  <si>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</si>
  <si>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</si>
  <si>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</si>
  <si>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</si>
  <si>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</si>
  <si>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</si>
  <si>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</si>
  <si>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</si>
  <si>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</si>
  <si>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</si>
  <si>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</si>
  <si>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</si>
  <si>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</si>
  <si>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</si>
  <si>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</si>
  <si>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</si>
  <si>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</si>
  <si>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</si>
  <si>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</si>
  <si>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</si>
  <si>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</si>
  <si>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</si>
  <si>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</si>
  <si>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</si>
  <si>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</si>
  <si>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</si>
  <si>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</si>
  <si>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</si>
  <si>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</si>
  <si>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</si>
  <si>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</si>
  <si>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</si>
  <si>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</si>
  <si>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</si>
  <si>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</si>
  <si>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</si>
  <si>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</si>
  <si>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</si>
  <si>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</si>
  <si>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</si>
  <si>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</si>
  <si>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</si>
  <si>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</si>
  <si>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</si>
  <si>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</si>
  <si>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</si>
  <si>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</si>
  <si>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</si>
  <si>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</si>
  <si>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</si>
  <si>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</si>
  <si>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</si>
  <si>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</si>
  <si>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</si>
  <si>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</si>
  <si>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</si>
  <si>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</si>
  <si>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</si>
  <si>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</si>
  <si>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</si>
  <si>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</si>
  <si>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</si>
  <si>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</si>
  <si>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</si>
  <si>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</si>
  <si>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</si>
  <si>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</si>
  <si>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</si>
  <si>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</si>
  <si>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</si>
  <si>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</si>
  <si>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</si>
  <si>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</si>
  <si>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</si>
  <si>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</si>
  <si>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</si>
  <si>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</si>
  <si>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</si>
  <si>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</si>
  <si>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</si>
  <si>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</si>
  <si>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</si>
  <si>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</si>
  <si>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</si>
  <si>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</si>
  <si>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</si>
  <si>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</si>
  <si>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</si>
  <si>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</si>
  <si>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</si>
  <si>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</si>
  <si>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</si>
  <si>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</si>
  <si>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</si>
  <si>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</si>
  <si>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</si>
  <si>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</si>
  <si>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</si>
  <si>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</si>
  <si>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</si>
  <si>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</si>
  <si>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</si>
  <si>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</si>
  <si>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</si>
  <si>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</si>
  <si>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</si>
  <si>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</si>
  <si>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</si>
  <si>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</si>
  <si>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</si>
  <si>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</si>
  <si>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</si>
  <si>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</si>
  <si>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</si>
  <si>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</si>
  <si>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</si>
  <si>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</si>
  <si>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</si>
  <si>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</si>
  <si>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</si>
  <si>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</si>
  <si>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</si>
  <si>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</si>
  <si>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</si>
  <si>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</si>
  <si>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</si>
  <si>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</si>
  <si>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</si>
  <si>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</si>
  <si>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</si>
  <si>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</si>
  <si>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</si>
  <si>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</si>
  <si>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</si>
  <si>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</si>
  <si>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</si>
  <si>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</si>
  <si>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</si>
  <si>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</si>
  <si>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</si>
  <si>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</si>
  <si>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</si>
  <si>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</si>
  <si>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</si>
  <si>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</si>
  <si>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</si>
  <si>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</si>
  <si>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</si>
  <si>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</si>
  <si>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</si>
  <si>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</si>
  <si>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</si>
  <si>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</si>
  <si>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</si>
  <si>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</si>
  <si>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</si>
  <si>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</si>
  <si>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</si>
  <si>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</si>
  <si>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</si>
  <si>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</si>
  <si>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</si>
  <si>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</si>
  <si>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</si>
  <si>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</si>
  <si>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</si>
  <si>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</si>
  <si>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</si>
  <si>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</si>
  <si>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</si>
  <si>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</si>
  <si>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</si>
  <si>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</si>
  <si>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</si>
  <si>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</si>
  <si>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</si>
  <si>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</si>
  <si>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</si>
  <si>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</si>
  <si>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</si>
  <si>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</si>
  <si>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</si>
  <si>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</si>
  <si>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</si>
  <si>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</si>
  <si>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</si>
  <si>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</si>
  <si>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</si>
  <si>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</si>
  <si>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</si>
  <si>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</si>
  <si>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</si>
  <si>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</si>
  <si>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</si>
  <si>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</si>
  <si>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</si>
  <si>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</si>
  <si>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</si>
  <si>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</si>
  <si>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</si>
  <si>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</si>
  <si>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</si>
  <si>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</si>
  <si>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</si>
  <si>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</si>
  <si>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</si>
  <si>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</si>
  <si>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</si>
  <si>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</si>
  <si>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</si>
  <si>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</si>
  <si>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</si>
  <si>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</si>
  <si>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</si>
  <si>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</si>
  <si>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</si>
  <si>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</si>
  <si>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</si>
  <si>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</si>
  <si>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</si>
  <si>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</si>
  <si>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</si>
  <si>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</si>
  <si>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</si>
  <si>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</si>
  <si>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</si>
  <si>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</si>
  <si>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</si>
  <si>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</si>
  <si>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</si>
  <si>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</si>
  <si>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</si>
  <si>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</si>
  <si>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</si>
  <si>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</si>
  <si>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</si>
  <si>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</si>
  <si>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</si>
  <si>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</si>
  <si>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</si>
  <si>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</si>
  <si>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</si>
  <si>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</si>
  <si>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</si>
  <si>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</si>
  <si>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</si>
  <si>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</si>
  <si>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</si>
  <si>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</si>
  <si>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</si>
  <si>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</si>
  <si>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</si>
  <si>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</si>
  <si>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</si>
  <si>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</si>
  <si>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</si>
  <si>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</si>
  <si>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</si>
  <si>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</si>
  <si>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</si>
  <si>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</si>
  <si>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</si>
  <si>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</si>
  <si>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</si>
  <si>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</si>
  <si>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</si>
  <si>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</si>
  <si>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</si>
  <si>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</si>
  <si>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</si>
  <si>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</si>
  <si>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</si>
  <si>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</si>
  <si>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</si>
  <si>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</si>
  <si>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</si>
  <si>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</si>
  <si>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</si>
  <si>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</si>
  <si>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</si>
  <si>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</si>
  <si>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</si>
  <si>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</si>
  <si>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</si>
  <si>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</si>
  <si>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</si>
  <si>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</si>
  <si>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</si>
  <si>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</si>
  <si>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</si>
  <si>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</si>
  <si>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</si>
  <si>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</si>
  <si>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</si>
  <si>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</si>
  <si>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</si>
  <si>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</si>
  <si>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</si>
  <si>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</si>
  <si>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</si>
  <si>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</si>
  <si>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</si>
  <si>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</si>
  <si>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</si>
  <si>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</si>
  <si>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</si>
  <si>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</si>
  <si>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</si>
  <si>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</si>
  <si>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</si>
  <si>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</si>
  <si>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</si>
  <si>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</si>
  <si>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</si>
  <si>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</si>
  <si>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</si>
  <si>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</si>
  <si>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</si>
  <si>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</si>
  <si>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</si>
  <si>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</si>
  <si>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</si>
  <si>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</si>
  <si>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</si>
  <si>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</si>
  <si>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</si>
  <si>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</si>
  <si>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</si>
  <si>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</si>
  <si>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</si>
  <si>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</si>
  <si>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</si>
  <si>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</si>
  <si>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</si>
  <si>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</si>
  <si>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</si>
  <si>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</si>
  <si>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</si>
  <si>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</si>
  <si>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</si>
  <si>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</si>
  <si>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</si>
  <si>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</si>
  <si>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</si>
  <si>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</si>
  <si>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</si>
  <si>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</si>
  <si>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</si>
  <si>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</si>
  <si>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</si>
  <si>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</si>
  <si>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</si>
  <si>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</si>
  <si>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</si>
  <si>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</si>
  <si>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</si>
  <si>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</si>
  <si>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</si>
  <si>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</si>
  <si>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</si>
  <si>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</si>
  <si>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</si>
  <si>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</si>
  <si>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</si>
  <si>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</si>
  <si>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</si>
  <si>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</si>
  <si>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</si>
  <si>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</si>
  <si>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</si>
  <si>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</si>
  <si>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</si>
  <si>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</si>
  <si>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</si>
  <si>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</si>
  <si>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</si>
  <si>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</si>
  <si>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</si>
  <si>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</si>
  <si>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</si>
  <si>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</si>
  <si>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</si>
  <si>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</si>
  <si>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</si>
  <si>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</si>
  <si>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</si>
  <si>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</si>
  <si>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</si>
  <si>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</si>
  <si>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</si>
  <si>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</si>
  <si>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</si>
  <si>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</si>
  <si>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</si>
  <si>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</si>
  <si>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</si>
  <si>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</si>
  <si>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</si>
  <si>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</si>
  <si>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</si>
  <si>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</si>
  <si>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</si>
  <si>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</si>
  <si>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</si>
  <si>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</si>
  <si>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</si>
  <si>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</si>
  <si>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</si>
  <si>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</si>
  <si>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</si>
  <si>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</si>
  <si>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</si>
  <si>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</si>
  <si>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</si>
  <si>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</si>
  <si>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</si>
  <si>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</si>
  <si>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</si>
  <si>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</si>
  <si>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</si>
  <si>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</si>
  <si>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</si>
  <si>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</si>
  <si>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</si>
  <si>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</si>
  <si>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</si>
  <si>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</si>
  <si>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</si>
  <si>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</si>
  <si>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</si>
  <si>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</si>
  <si>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</si>
  <si>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</si>
  <si>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</si>
  <si>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</si>
  <si>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</si>
  <si>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</si>
  <si>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</si>
  <si>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</si>
  <si>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</si>
  <si>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</si>
  <si>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</si>
  <si>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</si>
  <si>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</si>
  <si>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</si>
  <si>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</si>
  <si>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</si>
  <si>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</si>
  <si>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</si>
  <si>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</si>
  <si>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</si>
  <si>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</si>
  <si>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</si>
  <si>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</si>
  <si>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</si>
  <si>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</si>
  <si>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</si>
  <si>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</si>
  <si>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</si>
  <si>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</si>
  <si>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</si>
  <si>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</si>
  <si>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</si>
  <si>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</si>
  <si>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</si>
  <si>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</si>
  <si>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</si>
  <si>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</si>
  <si>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</si>
  <si>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</si>
  <si>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</si>
  <si>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</si>
  <si>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</si>
  <si>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</si>
  <si>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</si>
  <si>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</si>
  <si>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</si>
  <si>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</si>
  <si>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</si>
  <si>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</si>
  <si>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</si>
  <si>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</si>
  <si>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</si>
  <si>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</si>
  <si>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</si>
  <si>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</si>
  <si>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</si>
  <si>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</si>
  <si>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</si>
  <si>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</si>
  <si>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</si>
  <si>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</si>
  <si>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</si>
  <si>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</si>
  <si>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</si>
  <si>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</si>
  <si>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</si>
  <si>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</si>
  <si>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</si>
  <si>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</si>
  <si>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</si>
  <si>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</si>
  <si>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</si>
  <si>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</si>
  <si>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</si>
  <si>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</si>
  <si>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</si>
  <si>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</si>
  <si>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</si>
  <si>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</si>
  <si>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</si>
  <si>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</si>
  <si>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</si>
  <si>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</si>
  <si>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</si>
  <si>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</si>
  <si>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</si>
  <si>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</si>
  <si>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</si>
  <si>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</si>
  <si>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</si>
  <si>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</si>
  <si>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</si>
  <si>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</si>
  <si>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</si>
  <si>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</si>
  <si>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</si>
  <si>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</si>
  <si>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</si>
  <si>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</si>
  <si>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</si>
  <si>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</si>
  <si>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</si>
  <si>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</si>
  <si>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</si>
  <si>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</si>
  <si>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</si>
  <si>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</si>
  <si>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</si>
  <si>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</si>
  <si>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</si>
  <si>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</si>
  <si>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</si>
  <si>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</si>
  <si>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</si>
  <si>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</si>
  <si>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</si>
  <si>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</si>
  <si>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</si>
  <si>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</si>
  <si>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</si>
  <si>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</si>
  <si>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</si>
  <si>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</si>
  <si>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</si>
  <si>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</si>
  <si>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</si>
  <si>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</si>
  <si>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</si>
  <si>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</si>
  <si>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</si>
  <si>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</si>
  <si>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</si>
  <si>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</si>
  <si>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</si>
  <si>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</si>
  <si>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</si>
  <si>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</si>
  <si>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</si>
  <si>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</si>
  <si>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</si>
  <si>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</si>
  <si>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</si>
  <si>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</si>
  <si>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</si>
  <si>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</si>
  <si>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</si>
  <si>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</si>
  <si>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</si>
  <si>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</si>
  <si>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</si>
  <si>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</si>
  <si>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</si>
  <si>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</si>
  <si>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</si>
  <si>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</si>
  <si>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</si>
  <si>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</si>
  <si>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</si>
  <si>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</si>
  <si>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</si>
  <si>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</si>
  <si>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</si>
  <si>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</si>
  <si>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</si>
  <si>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</si>
  <si>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</si>
  <si>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</si>
  <si>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</si>
  <si>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</si>
  <si>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</si>
  <si>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</si>
  <si>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</si>
  <si>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</si>
  <si>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</si>
  <si>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</si>
  <si>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</si>
  <si>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</si>
  <si>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</si>
  <si>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</si>
  <si>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</si>
  <si>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</si>
  <si>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</si>
  <si>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</si>
  <si>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</si>
  <si>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</si>
  <si>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</si>
  <si>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</si>
  <si>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</si>
  <si>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</si>
  <si>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</si>
  <si>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</si>
  <si>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</si>
  <si>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</si>
  <si>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</si>
  <si>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</si>
  <si>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</si>
  <si>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</si>
  <si>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</si>
  <si>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</si>
  <si>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</si>
  <si>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</si>
  <si>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</si>
  <si>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</si>
  <si>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</si>
  <si>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</si>
  <si>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</si>
  <si>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</si>
  <si>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</si>
  <si>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</si>
  <si>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</si>
  <si>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</si>
  <si>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</si>
  <si>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</si>
  <si>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</si>
  <si>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</si>
  <si>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</si>
  <si>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</si>
  <si>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</si>
  <si>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</si>
  <si>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</si>
  <si>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</si>
  <si>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</si>
  <si>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</si>
  <si>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</si>
  <si>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</si>
  <si>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</si>
  <si>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</si>
  <si>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</si>
  <si>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</si>
  <si>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</si>
  <si>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</si>
  <si>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</si>
  <si>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</si>
  <si>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</si>
  <si>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</si>
  <si>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</si>
  <si>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</si>
  <si>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</si>
  <si>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</si>
  <si>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</si>
  <si>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</si>
  <si>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</si>
  <si>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</si>
  <si>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</si>
  <si>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</si>
  <si>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</si>
  <si>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</si>
  <si>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</si>
  <si>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</si>
  <si>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</si>
  <si>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</si>
  <si>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</si>
  <si>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</si>
  <si>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</si>
  <si>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</si>
  <si>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</si>
  <si>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</si>
  <si>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</si>
  <si>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</si>
  <si>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</si>
  <si>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</si>
  <si>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</si>
  <si>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</si>
  <si>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</si>
  <si>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</si>
  <si>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</si>
  <si>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</si>
  <si>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</si>
  <si>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</si>
  <si>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</si>
  <si>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</si>
  <si>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</si>
  <si>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</si>
  <si>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</si>
  <si>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</si>
  <si>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</si>
  <si>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</si>
  <si>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</si>
  <si>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</si>
  <si>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</si>
  <si>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</si>
  <si>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</si>
  <si>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</si>
  <si>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</si>
  <si>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</si>
  <si>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</si>
  <si>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</si>
  <si>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</si>
  <si>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</si>
  <si>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</si>
  <si>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</si>
  <si>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</si>
  <si>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</si>
  <si>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</si>
  <si>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</si>
  <si>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</si>
  <si>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</si>
  <si>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</si>
  <si>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</si>
  <si>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</si>
  <si>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</si>
  <si>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</si>
  <si>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</si>
  <si>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</si>
  <si>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</si>
  <si>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</si>
  <si>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</si>
  <si>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</si>
  <si>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</si>
  <si>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</si>
  <si>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</si>
  <si>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</si>
  <si>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</si>
  <si>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</si>
  <si>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</si>
  <si>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</si>
  <si>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</si>
  <si>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</si>
  <si>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</si>
  <si>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</si>
  <si>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</si>
  <si>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</si>
  <si>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</si>
  <si>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</si>
  <si>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</si>
  <si>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</si>
  <si>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</si>
  <si>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</si>
  <si>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</si>
  <si>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</si>
  <si>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</si>
  <si>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</si>
  <si>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</si>
  <si>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</si>
  <si>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</si>
  <si>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</si>
  <si>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</si>
  <si>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</si>
  <si>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</si>
  <si>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</si>
  <si>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</si>
  <si>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</si>
  <si>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</si>
  <si>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</si>
  <si>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</si>
  <si>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</si>
  <si>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</si>
  <si>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</si>
  <si>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</si>
  <si>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</si>
  <si>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</si>
  <si>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</si>
  <si>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</si>
  <si>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</si>
  <si>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</si>
  <si>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</si>
  <si>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</si>
  <si>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</si>
  <si>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</si>
  <si>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</si>
  <si>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</si>
  <si>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</si>
  <si>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</si>
  <si>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</si>
  <si>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</si>
  <si>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</si>
  <si>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</si>
  <si>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</si>
  <si>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</si>
  <si>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</si>
  <si>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</si>
  <si>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</si>
  <si>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</si>
  <si>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</si>
  <si>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</si>
  <si>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</si>
  <si>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</si>
  <si>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</si>
  <si>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</si>
  <si>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</si>
  <si>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</si>
  <si>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</si>
  <si>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</si>
  <si>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</si>
  <si>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</si>
  <si>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</si>
  <si>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</si>
  <si>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</si>
  <si>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</si>
  <si>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</si>
  <si>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</si>
  <si>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</si>
  <si>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</si>
  <si>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</si>
  <si>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</si>
  <si>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</si>
  <si>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</si>
  <si>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</si>
  <si>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</si>
  <si>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</si>
  <si>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</si>
  <si>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</si>
  <si>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</si>
  <si>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</si>
  <si>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</si>
  <si>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</si>
  <si>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</si>
  <si>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</si>
  <si>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</si>
  <si>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</si>
  <si>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</si>
  <si>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</si>
  <si>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</si>
  <si>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</si>
  <si>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</si>
  <si>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</si>
  <si>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</si>
  <si>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</si>
  <si>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</si>
  <si>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</si>
  <si>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</si>
  <si>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</si>
  <si>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</si>
  <si>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</si>
  <si>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</si>
  <si>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</si>
  <si>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</si>
  <si>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</si>
  <si>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</si>
  <si>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</si>
  <si>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</si>
  <si>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</si>
  <si>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</si>
  <si>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</si>
  <si>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</si>
  <si>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</si>
  <si>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</si>
  <si>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</si>
  <si>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</si>
  <si>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</si>
  <si>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</si>
  <si>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</si>
  <si>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</si>
  <si>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</si>
  <si>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</si>
  <si>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</si>
  <si>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</si>
  <si>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</si>
  <si>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</si>
  <si>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</si>
  <si>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</si>
  <si>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</si>
  <si>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</si>
  <si>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</si>
  <si>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</si>
  <si>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</si>
  <si>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</si>
  <si>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</si>
  <si>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</si>
  <si>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</si>
  <si>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</si>
  <si>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</si>
  <si>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</si>
  <si>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</si>
  <si>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</si>
  <si>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</si>
  <si>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</si>
  <si>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</si>
  <si>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</si>
  <si>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</si>
  <si>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</si>
  <si>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</si>
  <si>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</si>
  <si>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</si>
  <si>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</si>
  <si>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</si>
  <si>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</si>
  <si>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</si>
  <si>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</si>
  <si>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</si>
  <si>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</si>
  <si>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</si>
  <si>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</si>
  <si>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</si>
  <si>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</si>
  <si>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</si>
  <si>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</si>
  <si>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</si>
  <si>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</si>
  <si>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</si>
  <si>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</si>
  <si>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</si>
  <si>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</si>
  <si>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</si>
  <si>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</si>
  <si>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</si>
  <si>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</si>
  <si>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</si>
  <si>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</si>
  <si>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</si>
  <si>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</si>
  <si>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</si>
  <si>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</si>
  <si>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</si>
  <si>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</si>
  <si>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</si>
  <si>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</si>
  <si>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</si>
  <si>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</si>
  <si>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</si>
  <si>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</si>
  <si>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</si>
  <si>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</si>
  <si>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</si>
  <si>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</si>
  <si>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</si>
  <si>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</si>
  <si>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</si>
  <si>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</si>
  <si>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</si>
  <si>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</si>
  <si>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</si>
  <si>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</si>
  <si>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</si>
  <si>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</si>
  <si>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</si>
  <si>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</si>
  <si>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</si>
  <si>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</si>
  <si>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</si>
  <si>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</si>
  <si>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</si>
  <si>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</si>
  <si>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</si>
  <si>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</si>
  <si>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</si>
  <si>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</si>
  <si>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</si>
  <si>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</si>
  <si>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</si>
  <si>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</si>
  <si>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</si>
  <si>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</si>
  <si>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</si>
  <si>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</si>
  <si>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</si>
  <si>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</si>
  <si>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</si>
  <si>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</si>
  <si>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</si>
  <si>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</si>
  <si>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</si>
  <si>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</si>
  <si>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</si>
  <si>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</si>
  <si>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</si>
  <si>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</si>
  <si>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</si>
  <si>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</si>
  <si>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</si>
  <si>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</si>
  <si>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</si>
  <si>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</si>
  <si>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</si>
  <si>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</si>
  <si>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</si>
  <si>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</si>
  <si>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</si>
  <si>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</si>
  <si>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</si>
  <si>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</si>
  <si>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</si>
  <si>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</si>
  <si>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</si>
  <si>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</si>
  <si>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</si>
  <si>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</si>
  <si>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</si>
  <si>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</si>
  <si>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</si>
  <si>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</si>
  <si>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</si>
  <si>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</si>
  <si>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</si>
  <si>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</si>
  <si>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</si>
  <si>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</si>
  <si>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</si>
  <si>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</si>
  <si>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</si>
  <si>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</si>
  <si>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</si>
  <si>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</si>
  <si>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</si>
  <si>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</si>
  <si>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</si>
  <si>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</si>
  <si>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</si>
  <si>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</si>
  <si>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</si>
  <si>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</si>
  <si>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</si>
  <si>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</si>
  <si>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</si>
  <si>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</si>
  <si>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</si>
  <si>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</si>
  <si>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</si>
  <si>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</si>
  <si>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</si>
  <si>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</si>
  <si>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</si>
  <si>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</si>
  <si>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</si>
  <si>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</si>
  <si>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</si>
  <si>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</si>
  <si>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</si>
  <si>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</si>
  <si>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</si>
  <si>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</si>
  <si>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</si>
  <si>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</si>
  <si>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</si>
  <si>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</si>
  <si>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</si>
  <si>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</si>
  <si>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</si>
  <si>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</si>
  <si>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</si>
  <si>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</si>
  <si>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</si>
  <si>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</si>
  <si>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</si>
  <si>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</si>
  <si>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</si>
  <si>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</si>
  <si>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</si>
  <si>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</si>
  <si>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</si>
  <si>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</si>
  <si>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</si>
  <si>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</si>
  <si>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</si>
  <si>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</si>
  <si>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</si>
  <si>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</si>
  <si>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</si>
  <si>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</si>
  <si>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</si>
  <si>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</si>
  <si>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</si>
  <si>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</si>
  <si>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</si>
  <si>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</si>
  <si>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</si>
  <si>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</si>
  <si>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</si>
  <si>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</si>
  <si>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</si>
  <si>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</si>
  <si>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</si>
  <si>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</si>
  <si>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</si>
  <si>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</si>
  <si>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</si>
  <si>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</si>
  <si>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</si>
  <si>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</si>
  <si>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</si>
  <si>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</si>
  <si>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</si>
  <si>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</si>
  <si>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</si>
  <si>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</si>
  <si>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</si>
  <si>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</si>
  <si>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</si>
  <si>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</si>
  <si>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</si>
  <si>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</si>
  <si>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</si>
  <si>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</si>
  <si>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</si>
  <si>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</si>
  <si>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</si>
  <si>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</si>
  <si>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</si>
  <si>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</si>
  <si>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</si>
  <si>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</si>
  <si>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</si>
  <si>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</si>
  <si>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</si>
  <si>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</si>
  <si>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</si>
  <si>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</si>
  <si>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</si>
  <si>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</si>
  <si>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</si>
  <si>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</si>
  <si>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</si>
  <si>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</si>
  <si>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</si>
  <si>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</si>
  <si>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</si>
  <si>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</si>
  <si>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</si>
  <si>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</si>
  <si>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</si>
  <si>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</si>
  <si>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</si>
  <si>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</si>
  <si>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</si>
  <si>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</si>
  <si>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</si>
  <si>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</si>
  <si>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</si>
  <si>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</si>
  <si>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</si>
  <si>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</si>
  <si>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</si>
  <si>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</si>
  <si>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</si>
  <si>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</si>
  <si>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</si>
  <si>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</si>
  <si>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</si>
  <si>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</si>
  <si>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</si>
  <si>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</si>
  <si>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</si>
  <si>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</si>
  <si>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</si>
  <si>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</si>
  <si>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</si>
  <si>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</si>
  <si>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</si>
  <si>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</si>
  <si>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</si>
  <si>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</si>
  <si>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</si>
  <si>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</si>
  <si>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</si>
  <si>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</si>
  <si>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</si>
  <si>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</si>
  <si>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</si>
  <si>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</si>
  <si>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</si>
  <si>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</si>
  <si>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</si>
  <si>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</si>
  <si>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</si>
  <si>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</si>
  <si>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</si>
  <si>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</si>
  <si>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</si>
  <si>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</si>
  <si>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</si>
  <si>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</si>
  <si>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</si>
  <si>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</si>
  <si>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</si>
  <si>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</si>
  <si>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</si>
  <si>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</si>
  <si>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</si>
  <si>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</si>
  <si>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</si>
  <si>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</si>
  <si>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</si>
  <si>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</si>
  <si>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</si>
  <si>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</si>
  <si>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</si>
  <si>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</si>
  <si>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</si>
  <si>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</si>
  <si>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</si>
  <si>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</si>
  <si>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</si>
  <si>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</si>
  <si>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</si>
  <si>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</si>
  <si>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</si>
  <si>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</si>
  <si>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</si>
  <si>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</si>
  <si>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</si>
  <si>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</si>
  <si>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</si>
  <si>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</si>
  <si>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</si>
  <si>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</si>
  <si>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</si>
  <si>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</si>
  <si>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</si>
  <si>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</si>
  <si>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</si>
  <si>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</si>
  <si>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</si>
  <si>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</si>
  <si>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</si>
  <si>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</si>
  <si>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</si>
  <si>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</si>
  <si>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</si>
  <si>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</si>
  <si>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</si>
  <si>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</si>
  <si>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</si>
  <si>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</si>
  <si>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</si>
  <si>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</si>
  <si>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</si>
  <si>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</si>
  <si>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</si>
  <si>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</si>
  <si>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</si>
  <si>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</si>
  <si>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</si>
  <si>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</si>
  <si>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</si>
  <si>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</si>
  <si>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</si>
  <si>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</si>
  <si>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</si>
  <si>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</si>
  <si>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</si>
  <si>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</si>
  <si>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</si>
  <si>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</si>
  <si>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</si>
  <si>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</si>
  <si>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</si>
  <si>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</si>
  <si>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</si>
  <si>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</si>
  <si>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</si>
  <si>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</si>
  <si>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</si>
  <si>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</si>
  <si>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</si>
  <si>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</si>
  <si>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</si>
  <si>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</si>
  <si>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</si>
  <si>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</si>
  <si>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</si>
  <si>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</si>
  <si>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</si>
  <si>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</si>
  <si>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</si>
  <si>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</si>
  <si>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</si>
  <si>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</si>
  <si>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</si>
  <si>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</si>
  <si>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</si>
  <si>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</si>
  <si>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</si>
  <si>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</si>
  <si>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</si>
  <si>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</si>
  <si>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</si>
  <si>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</si>
  <si>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</si>
  <si>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</si>
  <si>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</si>
  <si>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</si>
  <si>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</si>
  <si>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</si>
  <si>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</si>
  <si>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</si>
  <si>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</si>
  <si>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</si>
  <si>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</si>
  <si>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</si>
  <si>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</si>
  <si>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</si>
  <si>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</si>
  <si>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</si>
  <si>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</si>
  <si>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</si>
  <si>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</si>
  <si>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</si>
  <si>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</si>
  <si>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</si>
  <si>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</si>
  <si>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</si>
  <si>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</si>
  <si>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</si>
  <si>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</si>
  <si>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</si>
  <si>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</si>
  <si>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</si>
  <si>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</si>
  <si>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</si>
  <si>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</si>
  <si>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</si>
  <si>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</si>
  <si>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</si>
  <si>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</si>
  <si>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</si>
  <si>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</si>
  <si>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</si>
  <si>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</si>
  <si>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</si>
  <si>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</si>
  <si>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</si>
  <si>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</si>
  <si>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</si>
  <si>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</si>
  <si>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</si>
  <si>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</si>
  <si>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</si>
  <si>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</si>
  <si>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</si>
  <si>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</si>
  <si>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</si>
  <si>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</si>
  <si>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</si>
  <si>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</si>
  <si>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</si>
  <si>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</si>
  <si>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</si>
  <si>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</si>
  <si>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</si>
  <si>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</si>
  <si>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</si>
  <si>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</si>
  <si>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</si>
  <si>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</si>
  <si>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</si>
  <si>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</si>
  <si>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</si>
  <si>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</si>
  <si>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</si>
  <si>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</si>
  <si>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</si>
  <si>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</si>
  <si>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</si>
  <si>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</si>
  <si>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</si>
  <si>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</si>
  <si>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</si>
  <si>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</si>
  <si>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</si>
  <si>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</si>
  <si>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</si>
  <si>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</si>
  <si>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</si>
  <si>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</si>
  <si>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</si>
  <si>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</si>
  <si>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</si>
  <si>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</si>
  <si>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</si>
  <si>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</si>
  <si>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</si>
  <si>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</si>
  <si>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</si>
  <si>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</si>
  <si>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</si>
  <si>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</si>
  <si>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</si>
  <si>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</si>
  <si>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</si>
  <si>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</si>
  <si>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</si>
  <si>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</si>
  <si>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</si>
  <si>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</si>
  <si>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</si>
  <si>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</si>
  <si>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</si>
  <si>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</si>
  <si>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</si>
  <si>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</si>
  <si>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</si>
  <si>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</si>
  <si>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</si>
  <si>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</si>
  <si>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</si>
  <si>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</si>
  <si>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</si>
  <si>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</si>
  <si>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</si>
  <si>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</si>
  <si>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</si>
  <si>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</si>
  <si>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</si>
  <si>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</si>
  <si>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</si>
  <si>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</si>
  <si>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</si>
  <si>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</si>
  <si>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</si>
  <si>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</si>
  <si>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</si>
  <si>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</si>
  <si>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</si>
  <si>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</si>
  <si>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</si>
  <si>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</si>
  <si>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</si>
  <si>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</si>
  <si>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</si>
  <si>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</si>
  <si>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</si>
  <si>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</si>
  <si>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</si>
  <si>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</si>
  <si>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</si>
  <si>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</si>
  <si>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</si>
  <si>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</si>
  <si>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</si>
  <si>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</si>
  <si>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</si>
  <si>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</si>
  <si>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</si>
  <si>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</si>
  <si>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</si>
  <si>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</si>
  <si>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</si>
  <si>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</si>
  <si>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</si>
  <si>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</si>
  <si>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</si>
  <si>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</si>
  <si>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</si>
  <si>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</si>
  <si>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</si>
  <si>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</si>
  <si>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</si>
  <si>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</si>
  <si>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</si>
  <si>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</si>
  <si>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</si>
  <si>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</si>
  <si>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</si>
  <si>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</si>
  <si>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</si>
  <si>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</si>
  <si>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</si>
  <si>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</si>
  <si>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</si>
  <si>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</si>
  <si>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</si>
  <si>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</si>
  <si>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</si>
  <si>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</si>
  <si>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</si>
  <si>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</si>
  <si>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</si>
  <si>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</si>
  <si>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</si>
  <si>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</si>
  <si>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</si>
  <si>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</si>
  <si>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</si>
  <si>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</si>
  <si>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</si>
  <si>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</si>
  <si>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</si>
  <si>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</si>
  <si>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</si>
  <si>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</si>
  <si>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</si>
  <si>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</si>
  <si>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</si>
  <si>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</si>
  <si>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</si>
  <si>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</si>
  <si>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</si>
  <si>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</si>
  <si>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</si>
  <si>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</si>
  <si>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</si>
  <si>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</si>
  <si>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</si>
  <si>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</si>
  <si>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</si>
  <si>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</si>
  <si>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</si>
  <si>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</si>
  <si>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</si>
  <si>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</si>
  <si>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</si>
  <si>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</si>
  <si>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</si>
  <si>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</si>
  <si>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</si>
  <si>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</si>
  <si>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</si>
  <si>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</si>
  <si>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</si>
  <si>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</si>
  <si>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</si>
  <si>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</si>
  <si>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</si>
  <si>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</si>
  <si>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</si>
  <si>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</si>
  <si>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</si>
  <si>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</si>
  <si>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</si>
  <si>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</si>
  <si>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</si>
  <si>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</si>
  <si>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</si>
  <si>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</si>
  <si>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</si>
  <si>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</si>
  <si>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</si>
  <si>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</si>
  <si>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</si>
  <si>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</si>
  <si>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</si>
  <si>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</si>
  <si>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</si>
  <si>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</si>
  <si>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</si>
  <si>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</si>
  <si>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</si>
  <si>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</si>
  <si>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</si>
  <si>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</si>
  <si>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</si>
  <si>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</si>
  <si>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</si>
  <si>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</si>
  <si>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</si>
  <si>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</si>
  <si>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</si>
  <si>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</si>
  <si>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</si>
  <si>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</si>
  <si>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</si>
  <si>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</si>
  <si>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</si>
  <si>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</si>
  <si>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</si>
  <si>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</si>
  <si>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</si>
  <si>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</si>
  <si>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</si>
  <si>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</si>
  <si>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</si>
  <si>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</si>
  <si>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</si>
  <si>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</si>
  <si>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</si>
  <si>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</si>
  <si>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</si>
  <si>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</si>
  <si>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</si>
  <si>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</si>
  <si>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</si>
  <si>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</si>
  <si>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</si>
  <si>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</si>
  <si>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</si>
  <si>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</si>
  <si>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</si>
  <si>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</si>
  <si>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</si>
  <si>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</si>
  <si>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</si>
  <si>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</si>
  <si>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</si>
  <si>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</si>
  <si>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</si>
  <si>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</si>
  <si>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</si>
  <si>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</si>
  <si>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</si>
  <si>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</si>
  <si>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</si>
  <si>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</si>
  <si>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</si>
  <si>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</si>
  <si>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</si>
  <si>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</si>
  <si>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</si>
  <si>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</si>
  <si>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</si>
  <si>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</si>
  <si>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</si>
  <si>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</si>
  <si>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</si>
  <si>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</si>
  <si>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</si>
  <si>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</si>
  <si>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</si>
  <si>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</si>
  <si>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</si>
  <si>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</si>
  <si>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</si>
  <si>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</si>
  <si>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</si>
  <si>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</si>
  <si>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</si>
  <si>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</si>
  <si>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</si>
  <si>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</si>
  <si>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</si>
  <si>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</si>
  <si>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</si>
  <si>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</si>
  <si>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</si>
  <si>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</si>
  <si>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</si>
  <si>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</si>
  <si>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</si>
  <si>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</si>
  <si>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</si>
  <si>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</si>
  <si>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</si>
  <si>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</si>
  <si>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</si>
  <si>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</si>
  <si>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</si>
  <si>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</si>
  <si>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</si>
  <si>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</si>
  <si>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</si>
  <si>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</si>
  <si>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</si>
  <si>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</si>
  <si>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</si>
  <si>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</si>
  <si>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</si>
  <si>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</si>
  <si>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</si>
  <si>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</si>
  <si>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</si>
  <si>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</si>
  <si>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</si>
  <si>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</si>
  <si>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</si>
  <si>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</si>
  <si>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</si>
  <si>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</si>
  <si>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</si>
  <si>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</si>
  <si>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</si>
  <si>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</si>
  <si>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</si>
  <si>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</si>
  <si>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</si>
  <si>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</si>
  <si>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</si>
  <si>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</si>
  <si>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</si>
  <si>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</si>
  <si>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</si>
  <si>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</si>
  <si>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</si>
  <si>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</si>
  <si>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</si>
  <si>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</si>
  <si>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</si>
  <si>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</si>
  <si>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</si>
  <si>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</si>
  <si>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</si>
  <si>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</si>
  <si>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</si>
  <si>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</si>
  <si>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</si>
  <si>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</si>
  <si>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</si>
  <si>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</si>
  <si>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</si>
  <si>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</si>
  <si>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</si>
  <si>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</si>
  <si>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</si>
  <si>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</si>
  <si>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</si>
  <si>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</si>
  <si>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</si>
  <si>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</si>
  <si>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</si>
  <si>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</si>
  <si>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</si>
  <si>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</si>
  <si>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</si>
  <si>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</si>
  <si>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</si>
  <si>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</si>
  <si>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</si>
  <si>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</si>
  <si>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</si>
  <si>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</si>
  <si>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</si>
  <si>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</si>
  <si>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</si>
  <si>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</si>
  <si>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</si>
  <si>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</si>
  <si>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</si>
  <si>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</si>
  <si>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</si>
  <si>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</si>
  <si>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</si>
  <si>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</si>
  <si>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</si>
  <si>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</si>
  <si>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</si>
  <si>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</si>
  <si>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</si>
  <si>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</si>
  <si>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</si>
  <si>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</si>
  <si>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</si>
  <si>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</si>
  <si>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</si>
  <si>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</si>
  <si>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</si>
  <si>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</si>
  <si>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</si>
  <si>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</si>
  <si>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</si>
  <si>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</si>
  <si>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</si>
  <si>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</si>
  <si>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</si>
  <si>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</si>
  <si>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</si>
  <si>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</si>
  <si>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</si>
  <si>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</si>
  <si>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</si>
  <si>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</si>
  <si>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</si>
  <si>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</si>
  <si>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</si>
  <si>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</si>
  <si>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</si>
  <si>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</si>
  <si>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</si>
  <si>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</si>
  <si>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</si>
  <si>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</si>
  <si>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</si>
  <si>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</si>
  <si>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</si>
  <si>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</si>
  <si>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</si>
  <si>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</si>
  <si>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</si>
  <si>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</si>
  <si>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</si>
  <si>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</si>
  <si>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</si>
  <si>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</si>
  <si>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</si>
  <si>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</si>
  <si>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</si>
  <si>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</si>
  <si>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</si>
  <si>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</si>
  <si>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</si>
  <si>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</si>
  <si>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</si>
  <si>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</si>
  <si>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</si>
  <si>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</si>
  <si>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</si>
  <si>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</si>
  <si>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</si>
  <si>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</si>
  <si>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</si>
  <si>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</si>
  <si>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</si>
  <si>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</si>
  <si>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</si>
  <si>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</si>
  <si>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</si>
  <si>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</si>
  <si>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</si>
  <si>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</si>
  <si>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</si>
  <si>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</si>
  <si>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</si>
  <si>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</si>
  <si>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</si>
  <si>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</si>
  <si>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</si>
  <si>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</si>
  <si>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</si>
  <si>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</si>
  <si>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</si>
  <si>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</si>
  <si>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</si>
  <si>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</si>
  <si>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</si>
  <si>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</si>
  <si>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</si>
  <si>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</si>
  <si>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</si>
  <si>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</si>
  <si>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</si>
  <si>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</si>
  <si>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</si>
  <si>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</si>
  <si>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</si>
  <si>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</si>
  <si>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</si>
  <si>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</si>
  <si>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</si>
  <si>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</si>
  <si>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</si>
  <si>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</si>
  <si>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</si>
  <si>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</si>
  <si>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</si>
  <si>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</si>
  <si>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</si>
  <si>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</si>
  <si>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</si>
  <si>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</si>
  <si>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</si>
  <si>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</si>
  <si>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</si>
  <si>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</si>
  <si>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</si>
  <si>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</si>
  <si>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</si>
  <si>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</si>
  <si>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</si>
  <si>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</si>
  <si>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</si>
  <si>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</si>
  <si>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</si>
  <si>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</si>
  <si>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</si>
  <si>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</si>
  <si>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</si>
  <si>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</si>
  <si>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</si>
  <si>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</si>
  <si>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</si>
  <si>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</si>
  <si>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</si>
  <si>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</si>
  <si>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</si>
  <si>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</si>
  <si>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</si>
  <si>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</si>
  <si>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</si>
  <si>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</si>
  <si>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</si>
  <si>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</si>
  <si>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</si>
  <si>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</si>
  <si>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</si>
  <si>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</si>
  <si>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</si>
  <si>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</si>
  <si>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</si>
  <si>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</si>
  <si>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</si>
  <si>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</si>
  <si>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</si>
  <si>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</si>
  <si>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</si>
  <si>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</si>
  <si>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</si>
  <si>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</si>
  <si>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</si>
  <si>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</si>
  <si>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</si>
  <si>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</si>
  <si>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</si>
  <si>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</si>
  <si>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</si>
  <si>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</si>
  <si>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</si>
  <si>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</si>
  <si>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</si>
  <si>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</si>
  <si>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</si>
  <si>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</si>
  <si>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</si>
  <si>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</si>
  <si>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</si>
  <si>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</si>
  <si>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</si>
  <si>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</si>
  <si>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</si>
  <si>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</si>
  <si>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</si>
  <si>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</si>
  <si>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</si>
  <si>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</si>
  <si>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</si>
  <si>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</si>
  <si>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</si>
  <si>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</si>
  <si>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</si>
  <si>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</si>
  <si>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</si>
  <si>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</si>
  <si>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</si>
  <si>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</si>
  <si>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</si>
  <si>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</si>
  <si>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</si>
  <si>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</si>
  <si>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</si>
  <si>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</si>
  <si>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</si>
  <si>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</si>
  <si>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</si>
  <si>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</si>
  <si>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</si>
  <si>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</si>
  <si>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</si>
  <si>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</si>
  <si>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</si>
  <si>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</si>
  <si>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</si>
  <si>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</si>
  <si>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</si>
  <si>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</si>
  <si>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</si>
  <si>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</si>
  <si>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</si>
  <si>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</si>
  <si>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</si>
  <si>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</si>
  <si>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</si>
  <si>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</si>
  <si>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</si>
  <si>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</si>
  <si>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</si>
  <si>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</si>
  <si>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</si>
  <si>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</si>
  <si>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</si>
  <si>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</si>
  <si>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</si>
  <si>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</si>
  <si>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</si>
  <si>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</si>
  <si>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</si>
  <si>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</si>
  <si>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</si>
  <si>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</si>
  <si>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</si>
  <si>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</si>
  <si>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</si>
  <si>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</si>
  <si>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</si>
  <si>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</si>
  <si>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</si>
  <si>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</si>
  <si>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</si>
  <si>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</si>
  <si>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</si>
  <si>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</si>
  <si>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</si>
  <si>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</si>
  <si>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</si>
  <si>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</si>
  <si>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</si>
  <si>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</si>
  <si>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</si>
  <si>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</si>
  <si>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</si>
  <si>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</si>
  <si>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</si>
  <si>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</si>
  <si>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</si>
  <si>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</si>
  <si>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</si>
  <si>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</si>
  <si>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</si>
  <si>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</si>
  <si>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</si>
  <si>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</si>
  <si>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</si>
  <si>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</si>
  <si>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</si>
  <si>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</si>
  <si>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</si>
  <si>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</si>
  <si>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</si>
  <si>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</si>
  <si>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</si>
  <si>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</si>
  <si>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</si>
  <si>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</si>
  <si>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</si>
  <si>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</si>
  <si>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</si>
  <si>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</si>
  <si>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</si>
  <si>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</si>
  <si>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</si>
  <si>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</si>
  <si>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</si>
  <si>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</si>
  <si>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</si>
  <si>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</si>
  <si>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</si>
  <si>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</si>
  <si>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</si>
  <si>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</si>
  <si>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</si>
  <si>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</si>
  <si>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</si>
  <si>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</si>
  <si>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</si>
  <si>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</si>
  <si>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</si>
  <si>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</si>
  <si>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</si>
  <si>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</si>
  <si>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</si>
  <si>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</si>
  <si>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</si>
  <si>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</si>
  <si>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</si>
  <si>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</si>
  <si>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</si>
  <si>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</si>
  <si>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</si>
  <si>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</si>
  <si>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</si>
  <si>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</si>
  <si>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</si>
  <si>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</si>
  <si>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</si>
  <si>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</si>
  <si>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</si>
  <si>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</si>
  <si>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</si>
  <si>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</si>
  <si>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</si>
  <si>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</si>
  <si>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</si>
  <si>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</si>
  <si>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</si>
  <si>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</si>
  <si>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</si>
  <si>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</si>
  <si>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</si>
  <si>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</si>
  <si>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</si>
  <si>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</si>
  <si>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</si>
  <si>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</si>
  <si>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</si>
  <si>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</si>
  <si>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</si>
  <si>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</si>
  <si>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</si>
  <si>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</si>
  <si>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</si>
  <si>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</si>
  <si>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</si>
  <si>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</si>
  <si>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</si>
  <si>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</si>
  <si>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</si>
  <si>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</si>
  <si>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</si>
  <si>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</si>
  <si>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</si>
  <si>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</si>
  <si>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</si>
  <si>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</si>
  <si>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</si>
  <si>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</si>
  <si>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</si>
  <si>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</si>
  <si>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</si>
  <si>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</si>
  <si>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</si>
  <si>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</si>
  <si>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</si>
  <si>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</si>
  <si>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</si>
  <si>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</si>
  <si>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</si>
  <si>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</si>
  <si>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</si>
  <si>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</si>
  <si>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</si>
  <si>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</si>
  <si>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</si>
  <si>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</si>
  <si>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</si>
  <si>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</si>
  <si>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</si>
  <si>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</si>
  <si>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</si>
  <si>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</si>
  <si>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</si>
  <si>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</si>
  <si>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</si>
  <si>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</si>
  <si>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</si>
  <si>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</si>
  <si>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</si>
  <si>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</si>
  <si>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</si>
  <si>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</si>
  <si>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</si>
  <si>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</si>
  <si>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</si>
  <si>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</si>
  <si>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</si>
  <si>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</si>
  <si>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</si>
  <si>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</si>
  <si>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</si>
  <si>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</si>
  <si>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</si>
  <si>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</si>
  <si>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</si>
  <si>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</si>
  <si>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</si>
  <si>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</si>
  <si>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</si>
  <si>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</si>
  <si>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</si>
  <si>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</si>
  <si>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</si>
  <si>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</si>
  <si>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</si>
  <si>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</si>
  <si>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</si>
  <si>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</si>
  <si>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</si>
  <si>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</si>
  <si>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</si>
  <si>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</si>
  <si>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</si>
  <si>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</si>
  <si>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</si>
  <si>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</si>
  <si>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</si>
  <si>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</si>
  <si>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</si>
  <si>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</si>
  <si>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</si>
  <si>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</si>
  <si>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</si>
  <si>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</si>
  <si>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</si>
  <si>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</si>
  <si>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</si>
  <si>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</si>
  <si>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</si>
  <si>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</si>
  <si>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</si>
  <si>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</si>
  <si>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</si>
  <si>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</si>
  <si>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</si>
  <si>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</si>
  <si>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</si>
  <si>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</si>
  <si>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</si>
  <si>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</si>
  <si>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</si>
  <si>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</si>
  <si>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</si>
  <si>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</si>
  <si>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</si>
  <si>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</si>
  <si>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</si>
  <si>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</si>
  <si>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</si>
  <si>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</si>
  <si>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</si>
  <si>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</si>
  <si>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</si>
  <si>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</si>
  <si>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</si>
  <si>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</si>
  <si>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</si>
  <si>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</si>
  <si>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</si>
  <si>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</si>
  <si>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</si>
  <si>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</si>
  <si>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</si>
  <si>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</si>
  <si>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</si>
  <si>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</si>
  <si>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</si>
  <si>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</si>
  <si>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</si>
  <si>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</si>
  <si>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</si>
  <si>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</si>
  <si>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</si>
  <si>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</si>
  <si>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</si>
  <si>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</si>
  <si>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</si>
  <si>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</si>
  <si>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</si>
  <si>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</si>
  <si>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</si>
  <si>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</si>
  <si>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</si>
  <si>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</si>
  <si>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</si>
  <si>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</si>
  <si>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</si>
  <si>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</si>
  <si>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</si>
  <si>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</si>
  <si>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</si>
  <si>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</si>
  <si>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</si>
  <si>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</si>
  <si>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</si>
  <si>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</si>
  <si>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</si>
  <si>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</si>
  <si>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</si>
  <si>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</si>
  <si>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</si>
  <si>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</si>
  <si>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</si>
  <si>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</si>
  <si>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</si>
  <si>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</si>
  <si>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</si>
  <si>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</si>
  <si>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</si>
  <si>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</si>
  <si>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</si>
  <si>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</si>
  <si>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</si>
  <si>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</si>
  <si>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</si>
  <si>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</si>
  <si>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</si>
  <si>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</si>
  <si>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</si>
  <si>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</si>
  <si>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</si>
  <si>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</si>
  <si>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</si>
  <si>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</si>
  <si>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</si>
  <si>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</si>
  <si>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</si>
  <si>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</si>
  <si>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</si>
  <si>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</si>
  <si>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</si>
  <si>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</si>
  <si>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</si>
  <si>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</si>
  <si>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</si>
  <si>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</si>
  <si>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</si>
  <si>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</si>
  <si>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</si>
  <si>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</si>
  <si>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</si>
  <si>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</si>
  <si>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</si>
  <si>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</si>
  <si>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</si>
  <si>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</si>
  <si>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</si>
  <si>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</si>
  <si>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</si>
  <si>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</si>
  <si>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</si>
  <si>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</si>
  <si>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</si>
  <si>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</si>
  <si>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</si>
  <si>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</si>
  <si>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</si>
  <si>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</si>
  <si>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</si>
  <si>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</si>
  <si>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</si>
  <si>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</si>
  <si>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</si>
  <si>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</si>
  <si>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</si>
  <si>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</si>
  <si>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</si>
  <si>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</si>
  <si>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</si>
  <si>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</si>
  <si>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</si>
  <si>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</si>
  <si>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</si>
  <si>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</si>
  <si>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</si>
  <si>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</si>
  <si>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</si>
  <si>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</si>
  <si>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</si>
  <si>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</si>
  <si>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</si>
  <si>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</si>
  <si>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</si>
  <si>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</si>
  <si>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</si>
  <si>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</si>
  <si>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</si>
  <si>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</si>
  <si>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</si>
  <si>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</si>
  <si>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</si>
  <si>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</si>
  <si>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</si>
  <si>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</si>
  <si>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</si>
  <si>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</si>
  <si>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</si>
  <si>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</si>
  <si>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</si>
  <si>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</si>
  <si>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</si>
  <si>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</si>
  <si>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</si>
  <si>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</si>
  <si>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</si>
  <si>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</si>
  <si>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</si>
  <si>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</si>
  <si>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</si>
  <si>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</si>
  <si>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</si>
  <si>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</si>
  <si>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</si>
  <si>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</si>
  <si>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</si>
  <si>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</si>
  <si>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</si>
  <si>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</si>
  <si>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</si>
  <si>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</si>
  <si>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</si>
  <si>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</si>
  <si>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</si>
  <si>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</si>
  <si>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</si>
  <si>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</si>
  <si>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</si>
  <si>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</si>
  <si>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</si>
  <si>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</si>
  <si>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</si>
  <si>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</si>
  <si>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</si>
  <si>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</si>
  <si>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</si>
  <si>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</si>
  <si>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</si>
  <si>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</si>
  <si>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</si>
  <si>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</si>
  <si>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</si>
  <si>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</si>
  <si>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</si>
  <si>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</si>
  <si>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</si>
  <si>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</si>
  <si>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</si>
  <si>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</si>
  <si>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</si>
  <si>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</si>
  <si>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</si>
  <si>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</si>
  <si>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</si>
  <si>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</si>
  <si>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</si>
  <si>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</si>
  <si>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</si>
  <si>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</si>
  <si>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</si>
  <si>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</si>
  <si>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</si>
  <si>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</si>
  <si>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</si>
  <si>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</si>
  <si>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</si>
  <si>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</si>
  <si>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</si>
  <si>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</si>
  <si>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</si>
  <si>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</si>
  <si>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</si>
  <si>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</si>
  <si>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</si>
  <si>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</si>
  <si>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</si>
  <si>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</si>
  <si>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</si>
  <si>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</si>
  <si>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</si>
  <si>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</si>
  <si>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</si>
  <si>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</si>
  <si>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</si>
  <si>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</si>
  <si>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</si>
  <si>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</si>
  <si>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</si>
  <si>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</si>
  <si>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</si>
  <si>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</si>
  <si>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</si>
  <si>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</si>
  <si>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</si>
  <si>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</si>
  <si>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</si>
  <si>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</si>
  <si>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</si>
  <si>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</si>
  <si>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</si>
  <si>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</si>
  <si>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</si>
  <si>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</si>
  <si>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</si>
  <si>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</si>
  <si>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</si>
  <si>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</si>
  <si>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</si>
  <si>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</si>
  <si>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</si>
  <si>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</si>
  <si>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</si>
  <si>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</si>
  <si>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</si>
  <si>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</si>
  <si>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</si>
  <si>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</si>
  <si>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</si>
  <si>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</si>
  <si>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</si>
  <si>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</si>
  <si>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</si>
  <si>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</si>
  <si>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</si>
  <si>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</si>
  <si>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</si>
  <si>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</si>
  <si>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</si>
  <si>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</si>
  <si>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</si>
  <si>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</si>
  <si>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</si>
  <si>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</si>
  <si>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</si>
  <si>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</si>
  <si>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</si>
  <si>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</si>
  <si>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</si>
  <si>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</si>
  <si>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</si>
  <si>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</si>
  <si>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</si>
  <si>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</si>
  <si>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</si>
  <si>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</si>
  <si>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</si>
  <si>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</si>
  <si>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</si>
  <si>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</si>
  <si>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</si>
  <si>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</si>
  <si>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</si>
  <si>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</si>
  <si>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</si>
  <si>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</si>
  <si>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</si>
  <si>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</si>
  <si>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</si>
  <si>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</si>
  <si>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</si>
  <si>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</si>
  <si>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</si>
  <si>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</si>
  <si>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</si>
  <si>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</si>
  <si>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</si>
  <si>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</si>
  <si>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</si>
  <si>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</si>
  <si>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</si>
  <si>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</si>
  <si>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</si>
  <si>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</si>
  <si>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</si>
  <si>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</si>
  <si>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</si>
  <si>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</si>
  <si>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</si>
  <si>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</si>
  <si>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</si>
  <si>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</si>
  <si>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</si>
  <si>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</si>
  <si>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</si>
  <si>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</si>
  <si>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</si>
  <si>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</si>
  <si>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</si>
  <si>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</si>
  <si>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</si>
  <si>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</si>
  <si>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</si>
  <si>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</si>
  <si>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</si>
  <si>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</si>
  <si>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</si>
  <si>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</si>
  <si>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</si>
  <si>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</si>
  <si>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</si>
  <si>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</si>
  <si>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</si>
  <si>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</si>
  <si>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</si>
  <si>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</si>
  <si>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</si>
  <si>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</si>
  <si>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</si>
  <si>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</si>
  <si>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</si>
  <si>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</si>
  <si>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</si>
  <si>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</si>
  <si>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</si>
  <si>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</si>
  <si>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</si>
  <si>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</si>
  <si>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</si>
  <si>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</si>
  <si>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</si>
  <si>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</si>
  <si>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</si>
  <si>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</si>
  <si>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</si>
  <si>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</si>
  <si>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</si>
  <si>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</si>
  <si>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</si>
  <si>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</si>
  <si>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</si>
  <si>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</si>
  <si>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</si>
  <si>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</si>
  <si>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</si>
  <si>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</si>
  <si>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</si>
  <si>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</si>
  <si>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</si>
  <si>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</si>
  <si>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</si>
  <si>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</si>
  <si>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</si>
  <si>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</si>
  <si>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</si>
  <si>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</si>
  <si>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</si>
  <si>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</si>
  <si>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</si>
  <si>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</si>
  <si>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</si>
  <si>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</si>
  <si>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</si>
  <si>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</si>
  <si>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</si>
  <si>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</si>
  <si>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</si>
  <si>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</si>
  <si>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</si>
  <si>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</si>
  <si>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</si>
  <si>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</si>
  <si>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</si>
  <si>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</si>
  <si>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</si>
  <si>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</si>
  <si>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</si>
  <si>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</si>
  <si>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</si>
  <si>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</si>
  <si>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</si>
  <si>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</si>
  <si>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</si>
  <si>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</si>
  <si>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</si>
  <si>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</si>
  <si>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</si>
  <si>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</si>
  <si>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</si>
  <si>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</si>
  <si>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</si>
  <si>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</si>
  <si>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</si>
  <si>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</si>
  <si>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</si>
  <si>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</si>
  <si>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</si>
  <si>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</si>
  <si>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</si>
  <si>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</si>
  <si>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</si>
  <si>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</si>
  <si>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</si>
  <si>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</si>
  <si>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</si>
  <si>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</si>
  <si>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</si>
  <si>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</si>
  <si>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</si>
  <si>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</si>
  <si>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</si>
  <si>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</si>
  <si>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</si>
  <si>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</si>
  <si>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</si>
  <si>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</si>
  <si>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</si>
  <si>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</si>
  <si>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</si>
  <si>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</si>
  <si>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</si>
  <si>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</si>
  <si>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</si>
  <si>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</si>
  <si>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</si>
  <si>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</si>
  <si>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</si>
  <si>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</si>
  <si>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</si>
  <si>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</si>
  <si>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</si>
  <si>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</si>
  <si>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</si>
  <si>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</si>
  <si>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</si>
  <si>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</si>
  <si>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</si>
  <si>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</si>
  <si>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</si>
  <si>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</si>
  <si>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</si>
  <si>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</si>
  <si>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</si>
  <si>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</si>
  <si>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</si>
  <si>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</si>
  <si>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</si>
  <si>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</si>
  <si>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</si>
  <si>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</si>
  <si>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</si>
  <si>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</si>
  <si>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</si>
  <si>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</si>
  <si>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</si>
  <si>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</si>
  <si>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</si>
  <si>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</si>
  <si>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</si>
  <si>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</si>
  <si>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</si>
  <si>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</si>
  <si>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</si>
  <si>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</si>
  <si>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</si>
  <si>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</si>
  <si>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</si>
  <si>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</si>
  <si>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</si>
  <si>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</si>
  <si>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</si>
  <si>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</si>
  <si>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</si>
  <si>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</si>
  <si>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</si>
  <si>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</si>
  <si>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</si>
  <si>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</si>
  <si>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</si>
  <si>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</si>
  <si>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</si>
  <si>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</si>
  <si>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</si>
  <si>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</si>
  <si>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</si>
  <si>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</si>
  <si>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</si>
  <si>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</si>
  <si>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</si>
  <si>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</si>
  <si>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</si>
  <si>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</si>
  <si>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</si>
  <si>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</si>
  <si>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</si>
  <si>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</si>
  <si>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</si>
  <si>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</si>
  <si>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</si>
  <si>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</si>
  <si>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</si>
  <si>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</si>
  <si>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</si>
  <si>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</si>
  <si>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</si>
  <si>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</si>
  <si>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</si>
  <si>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</si>
  <si>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</si>
  <si>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</si>
  <si>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</si>
  <si>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</si>
  <si>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</si>
  <si>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</si>
  <si>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</si>
  <si>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</si>
  <si>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</si>
  <si>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</si>
  <si>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</si>
  <si>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</si>
  <si>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</si>
  <si>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</si>
  <si>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</si>
  <si>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</si>
  <si>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</si>
  <si>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</si>
  <si>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</si>
  <si>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</si>
  <si>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</si>
  <si>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</si>
  <si>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</si>
  <si>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</si>
  <si>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</si>
  <si>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</si>
  <si>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</si>
  <si>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</si>
  <si>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</si>
  <si>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</si>
  <si>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</si>
  <si>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</si>
  <si>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</si>
  <si>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</si>
  <si>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</si>
  <si>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</si>
  <si>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</si>
  <si>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</si>
  <si>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</si>
  <si>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</si>
  <si>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</si>
  <si>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</si>
  <si>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</si>
  <si>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</si>
  <si>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</si>
  <si>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</si>
  <si>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</si>
  <si>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</si>
  <si>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</si>
  <si>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</si>
  <si>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</si>
  <si>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</si>
  <si>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</si>
  <si>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</si>
  <si>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</si>
  <si>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</si>
  <si>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</si>
  <si>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</si>
  <si>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</si>
  <si>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</si>
  <si>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</si>
  <si>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</si>
  <si>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</si>
  <si>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</si>
  <si>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</si>
  <si>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</si>
  <si>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</si>
  <si>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</si>
  <si>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</si>
  <si>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</si>
  <si>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</si>
  <si>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</si>
  <si>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</si>
  <si>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</si>
  <si>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</si>
  <si>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</si>
  <si>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</si>
  <si>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</si>
  <si>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</si>
  <si>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</si>
  <si>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</si>
  <si>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</si>
  <si>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</si>
  <si>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</si>
  <si>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</si>
  <si>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</si>
  <si>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</si>
  <si>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</si>
  <si>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</si>
  <si>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</si>
  <si>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</si>
  <si>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</si>
  <si>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</si>
  <si>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</si>
  <si>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</si>
  <si>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</si>
  <si>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</si>
  <si>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</si>
  <si>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</si>
  <si>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</si>
  <si>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</si>
  <si>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</si>
  <si>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</si>
  <si>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</si>
  <si>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</si>
  <si>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</si>
  <si>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</si>
  <si>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</si>
  <si>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</si>
  <si>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</si>
  <si>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</si>
  <si>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</si>
  <si>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</si>
  <si>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</si>
  <si>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</si>
  <si>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</si>
  <si>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</si>
  <si>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</si>
  <si>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</si>
  <si>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</si>
  <si>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</si>
  <si>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</si>
  <si>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</si>
  <si>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</si>
  <si>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</si>
  <si>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</si>
  <si>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</si>
  <si>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</si>
  <si>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</si>
  <si>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</si>
  <si>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</si>
  <si>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</si>
  <si>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</si>
  <si>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</si>
  <si>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</si>
  <si>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</si>
  <si>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</si>
  <si>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</si>
  <si>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</si>
  <si>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</si>
  <si>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</si>
  <si>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</si>
  <si>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</si>
  <si>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</si>
  <si>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</si>
  <si>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</si>
  <si>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</si>
  <si>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</si>
  <si>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</si>
  <si>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</si>
  <si>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</si>
  <si>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</si>
  <si>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</si>
  <si>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</si>
  <si>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</si>
  <si>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</si>
  <si>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</si>
  <si>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</si>
  <si>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</si>
  <si>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</si>
  <si>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</si>
  <si>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</si>
  <si>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</si>
  <si>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</si>
  <si>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</si>
  <si>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</si>
  <si>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</si>
  <si>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</si>
  <si>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</si>
  <si>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</si>
  <si>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</si>
  <si>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</si>
  <si>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</si>
  <si>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</si>
  <si>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</si>
  <si>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</si>
  <si>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</si>
  <si>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</si>
  <si>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</si>
  <si>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</si>
  <si>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</si>
  <si>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</si>
  <si>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</si>
  <si>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</si>
  <si>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</si>
  <si>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</si>
  <si>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</si>
  <si>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</si>
  <si>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</si>
  <si>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</si>
  <si>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</si>
  <si>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</si>
  <si>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</si>
  <si>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</si>
  <si>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</si>
  <si>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</si>
  <si>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</si>
  <si>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</si>
  <si>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</si>
  <si>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</si>
  <si>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</si>
  <si>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</si>
  <si>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</si>
  <si>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</si>
  <si>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</si>
  <si>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</si>
  <si>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</si>
  <si>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</si>
  <si>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</si>
  <si>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</si>
  <si>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</si>
  <si>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</si>
  <si>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</si>
  <si>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</si>
  <si>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</si>
  <si>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</si>
  <si>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</si>
  <si>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</si>
  <si>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</si>
  <si>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</si>
  <si>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</si>
  <si>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</si>
  <si>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</si>
  <si>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</si>
  <si>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</si>
  <si>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</si>
  <si>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</si>
  <si>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</si>
  <si>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</si>
  <si>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</si>
  <si>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</si>
  <si>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</si>
  <si>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</si>
  <si>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</si>
  <si>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</si>
  <si>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</si>
  <si>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</si>
  <si>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</si>
  <si>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</si>
  <si>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</si>
  <si>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</si>
  <si>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</si>
  <si>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</si>
  <si>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</si>
  <si>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</si>
  <si>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</si>
  <si>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</si>
  <si>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</si>
  <si>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</si>
  <si>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</si>
  <si>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</si>
  <si>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</si>
  <si>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</si>
  <si>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</si>
  <si>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</si>
  <si>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</si>
  <si>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</si>
  <si>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</si>
  <si>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</si>
  <si>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</si>
  <si>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</si>
  <si>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</si>
  <si>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</si>
  <si>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</si>
  <si>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</si>
  <si>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</si>
  <si>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</si>
  <si>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</si>
  <si>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</si>
  <si>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</si>
  <si>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</si>
  <si>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</si>
  <si>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</si>
  <si>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</si>
  <si>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</si>
  <si>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</si>
  <si>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</si>
  <si>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</si>
  <si>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</si>
  <si>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</si>
  <si>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</si>
  <si>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</si>
  <si>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</si>
  <si>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</si>
  <si>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</si>
  <si>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</si>
  <si>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</si>
  <si>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</si>
  <si>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</si>
  <si>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</si>
  <si>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</si>
  <si>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</si>
  <si>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</si>
  <si>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</si>
  <si>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</si>
  <si>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</si>
  <si>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</si>
  <si>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</si>
  <si>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</si>
  <si>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</si>
  <si>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</si>
  <si>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</si>
  <si>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</si>
  <si>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</si>
  <si>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</si>
  <si>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</si>
  <si>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</si>
  <si>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</si>
  <si>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</si>
  <si>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</si>
  <si>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</si>
  <si>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</si>
  <si>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</si>
  <si>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</si>
  <si>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</si>
  <si>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</si>
  <si>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</si>
  <si>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</si>
  <si>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</si>
  <si>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</si>
  <si>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</si>
  <si>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</si>
  <si>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</si>
  <si>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</si>
  <si>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</si>
  <si>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</si>
  <si>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</si>
  <si>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</si>
  <si>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</si>
  <si>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</si>
  <si>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</si>
  <si>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</si>
  <si>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</si>
  <si>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</si>
  <si>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</si>
  <si>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</si>
  <si>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</si>
  <si>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</si>
  <si>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</si>
  <si>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</si>
  <si>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</si>
  <si>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</si>
  <si>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</si>
  <si>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</si>
  <si>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</si>
  <si>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</si>
  <si>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</si>
  <si>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</si>
  <si>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</si>
  <si>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</si>
  <si>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</si>
  <si>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</si>
  <si>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</si>
  <si>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</si>
  <si>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</si>
  <si>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</si>
  <si>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</si>
  <si>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</si>
  <si>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</si>
  <si>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</si>
  <si>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</si>
  <si>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</si>
  <si>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</si>
  <si>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</si>
  <si>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</si>
  <si>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</si>
  <si>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</si>
  <si>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</si>
  <si>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</si>
  <si>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</si>
  <si>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</si>
  <si>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</si>
  <si>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</si>
  <si>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</si>
  <si>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</si>
  <si>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</si>
  <si>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</si>
  <si>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</si>
  <si>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</si>
  <si>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</si>
  <si>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</si>
  <si>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</si>
  <si>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</si>
  <si>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</si>
  <si>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</si>
  <si>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</si>
  <si>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</si>
  <si>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</si>
  <si>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</si>
  <si>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</si>
  <si>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</si>
  <si>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</si>
  <si>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</si>
  <si>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</si>
  <si>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</si>
  <si>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</si>
  <si>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</si>
  <si>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</si>
  <si>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</si>
  <si>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</si>
  <si>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</si>
  <si>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</si>
  <si>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</si>
  <si>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</si>
  <si>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</si>
  <si>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</si>
  <si>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</si>
  <si>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</si>
  <si>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</si>
  <si>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</si>
  <si>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</si>
  <si>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</si>
  <si>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</si>
  <si>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</si>
  <si>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</si>
  <si>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</si>
  <si>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</si>
  <si>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</si>
  <si>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</si>
  <si>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</si>
  <si>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</si>
  <si>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</si>
  <si>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</si>
  <si>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</si>
  <si>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</si>
  <si>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</si>
  <si>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</si>
  <si>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</si>
  <si>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</si>
  <si>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</si>
  <si>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</si>
  <si>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</si>
  <si>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</si>
  <si>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</si>
  <si>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</si>
  <si>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</si>
  <si>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</si>
  <si>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</si>
  <si>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</si>
  <si>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</si>
  <si>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</si>
  <si>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</si>
  <si>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</si>
  <si>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</si>
  <si>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</si>
  <si>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</si>
  <si>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</si>
  <si>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</si>
  <si>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</si>
  <si>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</si>
  <si>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</si>
  <si>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</si>
  <si>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</si>
  <si>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</si>
  <si>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</si>
  <si>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</si>
  <si>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</si>
  <si>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</si>
  <si>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</si>
  <si>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</si>
  <si>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</si>
  <si>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</si>
  <si>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</si>
  <si>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</si>
  <si>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</si>
  <si>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</si>
  <si>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</si>
  <si>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</si>
  <si>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</si>
  <si>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</si>
  <si>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</si>
  <si>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</si>
  <si>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</si>
  <si>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</si>
  <si>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</si>
  <si>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</si>
  <si>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</si>
  <si>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</si>
  <si>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</si>
  <si>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</si>
  <si>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</si>
  <si>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</si>
  <si>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</si>
  <si>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</si>
  <si>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</si>
  <si>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</si>
  <si>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</si>
  <si>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</si>
  <si>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</si>
  <si>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</si>
  <si>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</si>
  <si>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</si>
  <si>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</si>
  <si>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</si>
  <si>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</si>
  <si>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</si>
  <si>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</si>
  <si>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</si>
  <si>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</si>
  <si>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</si>
  <si>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</si>
  <si>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</si>
  <si>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</si>
  <si>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</si>
  <si>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</si>
  <si>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</si>
  <si>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</si>
  <si>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</si>
  <si>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</si>
  <si>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</si>
  <si>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</si>
  <si>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</si>
  <si>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</si>
  <si>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</si>
  <si>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</si>
  <si>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</si>
  <si>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</si>
  <si>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</si>
  <si>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</si>
  <si>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</si>
  <si>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</si>
  <si>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</si>
  <si>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</si>
  <si>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</si>
  <si>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</si>
  <si>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</si>
  <si>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</si>
  <si>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</si>
  <si>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</si>
  <si>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</si>
  <si>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</si>
  <si>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</si>
  <si>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</si>
  <si>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</si>
  <si>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</si>
  <si>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</si>
  <si>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</si>
  <si>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</si>
  <si>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</si>
  <si>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</si>
  <si>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</si>
  <si>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</si>
  <si>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</si>
  <si>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</si>
  <si>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</si>
  <si>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</si>
  <si>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</si>
  <si>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</si>
  <si>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</si>
  <si>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</si>
  <si>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</si>
  <si>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</si>
  <si>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</si>
  <si>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</si>
  <si>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</si>
  <si>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</si>
  <si>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</si>
  <si>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</si>
  <si>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</si>
  <si>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</si>
  <si>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</si>
  <si>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</si>
  <si>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</si>
  <si>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</si>
  <si>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</si>
  <si>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</si>
  <si>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</si>
  <si>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</si>
  <si>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</si>
  <si>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</si>
  <si>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</si>
  <si>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</si>
  <si>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</si>
  <si>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</si>
  <si>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</si>
  <si>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</si>
  <si>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</si>
  <si>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</si>
  <si>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</si>
  <si>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</si>
  <si>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</si>
  <si>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</si>
  <si>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</si>
  <si>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</si>
  <si>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</si>
  <si>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</si>
  <si>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</si>
  <si>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</si>
  <si>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</si>
  <si>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</si>
  <si>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</si>
  <si>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</si>
  <si>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</si>
  <si>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</si>
  <si>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</si>
  <si>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</si>
  <si>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</si>
  <si>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</si>
  <si>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</si>
  <si>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</si>
  <si>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</si>
  <si>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</si>
  <si>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</si>
  <si>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</si>
  <si>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</si>
  <si>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</si>
  <si>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</si>
  <si>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</si>
  <si>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</si>
  <si>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</si>
  <si>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</si>
  <si>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</si>
  <si>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</si>
  <si>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</si>
  <si>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</si>
  <si>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</si>
  <si>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</si>
  <si>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</si>
  <si>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</si>
  <si>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</si>
  <si>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</si>
  <si>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</si>
  <si>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</si>
  <si>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</si>
  <si>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</si>
  <si>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</si>
  <si>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</si>
  <si>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</si>
  <si>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</si>
  <si>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</si>
  <si>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</si>
  <si>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</si>
  <si>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</si>
  <si>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</si>
  <si>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</si>
  <si>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</si>
  <si>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</si>
  <si>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</si>
  <si>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</si>
  <si>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</si>
  <si>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</si>
  <si>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</si>
  <si>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</si>
  <si>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</si>
  <si>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</si>
  <si>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</si>
  <si>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</si>
  <si>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</si>
  <si>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</si>
  <si>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</si>
  <si>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</si>
  <si>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</si>
  <si>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</si>
  <si>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</si>
  <si>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</si>
  <si>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</si>
  <si>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</si>
  <si>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</si>
  <si>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</si>
  <si>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</si>
  <si>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</si>
  <si>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</si>
  <si>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</si>
  <si>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</si>
  <si>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</si>
  <si>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</si>
  <si>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</si>
  <si>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</si>
  <si>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</si>
  <si>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</si>
  <si>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</si>
  <si>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</si>
  <si>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</si>
  <si>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</si>
  <si>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</si>
  <si>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</si>
  <si>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</si>
  <si>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</si>
  <si>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</si>
  <si>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</si>
  <si>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</si>
  <si>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</si>
  <si>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</si>
  <si>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</si>
  <si>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</si>
  <si>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</si>
  <si>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</si>
  <si>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</si>
  <si>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</si>
  <si>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</si>
  <si>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</si>
  <si>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</si>
  <si>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</si>
  <si>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</si>
  <si>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</si>
  <si>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</si>
  <si>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</si>
  <si>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</si>
  <si>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</si>
  <si>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</si>
  <si>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</si>
  <si>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</si>
  <si>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</si>
  <si>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</si>
  <si>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</si>
  <si>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</si>
  <si>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</si>
  <si>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</si>
  <si>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</si>
  <si>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</si>
  <si>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</si>
  <si>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</si>
  <si>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</si>
  <si>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</si>
  <si>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</si>
  <si>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</si>
  <si>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</si>
  <si>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</si>
  <si>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</si>
  <si>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</si>
  <si>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</si>
  <si>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</si>
  <si>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</si>
  <si>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</si>
  <si>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</si>
  <si>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</si>
  <si>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</si>
  <si>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</si>
  <si>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</si>
  <si>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</si>
  <si>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</si>
  <si>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</si>
  <si>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</si>
  <si>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</si>
  <si>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</si>
  <si>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</si>
  <si>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</si>
  <si>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</si>
  <si>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</si>
  <si>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</si>
  <si>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</si>
  <si>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</si>
  <si>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</si>
  <si>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</si>
  <si>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</si>
  <si>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</si>
  <si>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</si>
  <si>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</si>
  <si>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</si>
  <si>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</si>
  <si>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</si>
  <si>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</si>
  <si>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</si>
  <si>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</si>
  <si>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</si>
  <si>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</si>
  <si>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</si>
  <si>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</si>
  <si>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</si>
  <si>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</si>
  <si>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</si>
  <si>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</si>
  <si>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</si>
  <si>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</si>
  <si>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</si>
  <si>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</si>
  <si>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</si>
  <si>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</si>
  <si>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</si>
  <si>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</si>
  <si>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</si>
  <si>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</si>
  <si>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</si>
  <si>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</si>
  <si>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</si>
  <si>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</si>
  <si>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</si>
  <si>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</si>
  <si>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</si>
  <si>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</si>
  <si>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</si>
  <si>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</si>
  <si>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</si>
  <si>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</si>
  <si>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</si>
  <si>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</si>
  <si>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</si>
  <si>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</si>
  <si>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</si>
  <si>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</si>
  <si>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</si>
  <si>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</si>
  <si>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</si>
  <si>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</si>
  <si>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</si>
  <si>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</si>
  <si>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</si>
  <si>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</si>
  <si>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</si>
  <si>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</si>
  <si>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</si>
  <si>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</si>
  <si>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</si>
  <si>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</si>
  <si>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</si>
  <si>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</si>
  <si>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</si>
  <si>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</si>
  <si>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</si>
  <si>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</si>
  <si>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</si>
  <si>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</si>
  <si>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</si>
  <si>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</si>
  <si>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</si>
  <si>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</si>
  <si>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</si>
  <si>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</si>
  <si>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</si>
  <si>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</si>
  <si>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</si>
  <si>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</si>
  <si>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</si>
  <si>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</si>
  <si>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</si>
  <si>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</si>
  <si>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</si>
  <si>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</si>
  <si>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</si>
  <si>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</si>
  <si>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</si>
  <si>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</si>
  <si>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</si>
  <si>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</si>
  <si>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</si>
  <si>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</si>
  <si>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</si>
  <si>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</si>
  <si>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</si>
  <si>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</si>
  <si>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</si>
  <si>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</si>
  <si>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</si>
  <si>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</si>
  <si>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</si>
  <si>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</si>
  <si>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</si>
  <si>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</si>
  <si>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</si>
  <si>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</si>
  <si>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</si>
  <si>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</si>
  <si>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</si>
  <si>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</si>
  <si>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</si>
  <si>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</si>
  <si>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</si>
  <si>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</si>
  <si>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</si>
  <si>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</si>
  <si>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</si>
  <si>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</si>
  <si>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</si>
  <si>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</si>
  <si>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</si>
  <si>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</si>
  <si>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</si>
  <si>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</si>
  <si>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</si>
  <si>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</si>
  <si>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</si>
  <si>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</si>
  <si>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</si>
  <si>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</si>
  <si>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</si>
  <si>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</si>
  <si>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</si>
  <si>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</si>
  <si>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</si>
  <si>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</si>
  <si>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</si>
  <si>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</si>
  <si>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</si>
  <si>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</si>
  <si>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</si>
  <si>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</si>
  <si>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</si>
  <si>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</si>
  <si>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</si>
  <si>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</si>
  <si>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</si>
  <si>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</si>
  <si>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</si>
  <si>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</si>
  <si>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</si>
  <si>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</si>
  <si>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</si>
  <si>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</si>
  <si>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</si>
  <si>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</si>
  <si>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</si>
  <si>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</si>
  <si>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</si>
  <si>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</si>
  <si>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</si>
  <si>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</si>
  <si>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</si>
  <si>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</si>
  <si>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</si>
  <si>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</si>
  <si>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</si>
  <si>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</si>
  <si>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</si>
  <si>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</si>
  <si>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</si>
  <si>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</si>
  <si>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</si>
  <si>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</si>
  <si>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</si>
  <si>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</si>
  <si>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</si>
  <si>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</si>
  <si>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</si>
  <si>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</si>
  <si>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</si>
  <si>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</si>
  <si>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</si>
  <si>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</si>
  <si>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</si>
  <si>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</si>
  <si>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</si>
  <si>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</si>
  <si>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</si>
  <si>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</si>
  <si>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</si>
  <si>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</si>
  <si>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</si>
  <si>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</si>
  <si>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</si>
  <si>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</si>
  <si>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</si>
  <si>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</si>
  <si>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</si>
  <si>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</si>
  <si>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</si>
  <si>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</si>
  <si>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</si>
  <si>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</si>
  <si>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</si>
  <si>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</si>
  <si>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</si>
  <si>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</si>
  <si>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</si>
  <si>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</si>
  <si>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</si>
  <si>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</si>
  <si>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</si>
  <si>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</si>
  <si>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</si>
  <si>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</si>
  <si>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</si>
  <si>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</si>
  <si>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</si>
  <si>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</si>
  <si>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</si>
  <si>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</si>
  <si>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</si>
  <si>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</si>
  <si>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</si>
  <si>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</si>
  <si>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</si>
  <si>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</si>
  <si>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</si>
  <si>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</si>
  <si>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</si>
  <si>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</si>
  <si>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</si>
  <si>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</si>
  <si>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</si>
  <si>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</si>
  <si>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</si>
  <si>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</si>
  <si>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</si>
  <si>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</si>
  <si>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</si>
  <si>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</si>
  <si>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</si>
  <si>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</si>
  <si>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</si>
  <si>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</si>
  <si>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</si>
  <si>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</si>
  <si>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</si>
  <si>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</si>
  <si>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</si>
  <si>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</si>
  <si>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</si>
  <si>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</si>
  <si>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</si>
  <si>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</si>
  <si>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</si>
  <si>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</si>
  <si>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</si>
  <si>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</si>
  <si>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</si>
  <si>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</si>
  <si>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</si>
  <si>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</si>
  <si>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</si>
  <si>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</si>
  <si>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</si>
  <si>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</si>
  <si>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</si>
  <si>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</si>
  <si>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</si>
  <si>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</si>
  <si>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</si>
  <si>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</si>
  <si>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</si>
  <si>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</si>
  <si>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</si>
  <si>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</si>
  <si>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</si>
  <si>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</si>
  <si>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</si>
  <si>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</si>
  <si>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</si>
  <si>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</si>
  <si>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</si>
  <si>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</si>
  <si>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</si>
  <si>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</si>
  <si>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</si>
  <si>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</si>
  <si>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</si>
  <si>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</si>
  <si>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</si>
  <si>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</si>
  <si>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</si>
  <si>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</si>
  <si>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</si>
  <si>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</si>
  <si>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</si>
  <si>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</si>
  <si>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</si>
  <si>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</si>
  <si>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</si>
  <si>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</si>
  <si>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</si>
  <si>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</si>
  <si>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</si>
  <si>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</si>
  <si>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</si>
  <si>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</si>
  <si>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</si>
  <si>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</si>
  <si>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</si>
  <si>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</si>
  <si>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</si>
  <si>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</si>
  <si>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</si>
  <si>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</si>
  <si>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</si>
  <si>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</si>
  <si>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</si>
  <si>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</si>
  <si>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</si>
  <si>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</si>
  <si>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</si>
  <si>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</si>
  <si>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</si>
  <si>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</si>
  <si>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</si>
  <si>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</si>
  <si>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</si>
  <si>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</si>
  <si>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</si>
  <si>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</si>
  <si>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</si>
  <si>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</si>
  <si>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</si>
  <si>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</si>
  <si>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</si>
  <si>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</si>
  <si>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</si>
  <si>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</si>
  <si>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</si>
  <si>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</si>
  <si>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</si>
  <si>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</si>
  <si>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</si>
  <si>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</si>
  <si>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</si>
  <si>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</si>
  <si>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</si>
  <si>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</si>
  <si>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</si>
  <si>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</si>
  <si>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</si>
  <si>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</si>
  <si>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</si>
  <si>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</si>
  <si>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</si>
  <si>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</si>
  <si>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</si>
  <si>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</si>
  <si>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</si>
  <si>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</si>
  <si>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</si>
  <si>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</si>
  <si>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</si>
  <si>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</si>
  <si>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</si>
  <si>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</si>
  <si>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</si>
  <si>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</si>
  <si>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</si>
  <si>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</si>
  <si>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</si>
  <si>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</si>
  <si>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</si>
  <si>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</si>
  <si>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</si>
  <si>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</si>
  <si>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</si>
  <si>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</si>
  <si>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</si>
  <si>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</si>
  <si>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</si>
  <si>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</si>
  <si>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</si>
  <si>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</si>
  <si>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</si>
  <si>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</si>
  <si>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</si>
  <si>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</si>
  <si>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</si>
  <si>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</si>
  <si>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</si>
  <si>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</si>
  <si>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</si>
  <si>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</si>
  <si>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</si>
  <si>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</si>
  <si>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</si>
  <si>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</si>
  <si>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</si>
  <si>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</si>
  <si>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</si>
  <si>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</si>
  <si>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</si>
  <si>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</si>
  <si>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</si>
  <si>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</si>
  <si>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</si>
  <si>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</si>
  <si>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</si>
  <si>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</si>
  <si>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</si>
  <si>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</si>
  <si>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</si>
  <si>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</si>
  <si>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</si>
  <si>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</si>
  <si>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</si>
  <si>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</si>
  <si>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</si>
  <si>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</si>
  <si>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</si>
  <si>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</si>
  <si>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</si>
  <si>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</si>
  <si>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</si>
  <si>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</si>
  <si>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</si>
  <si>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</si>
  <si>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</si>
  <si>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</si>
  <si>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</si>
  <si>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</si>
  <si>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</si>
  <si>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</si>
  <si>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</si>
  <si>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</si>
  <si>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</si>
  <si>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</si>
  <si>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</si>
  <si>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</si>
  <si>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</si>
  <si>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</si>
  <si>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</si>
  <si>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</si>
  <si>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</si>
  <si>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</si>
  <si>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</si>
  <si>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</si>
  <si>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</si>
  <si>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</si>
  <si>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</si>
  <si>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</si>
  <si>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</si>
  <si>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</si>
  <si>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</si>
  <si>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</si>
  <si>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</si>
  <si>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</si>
  <si>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</si>
  <si>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</si>
  <si>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</si>
  <si>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</si>
  <si>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</si>
  <si>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</si>
  <si>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</si>
  <si>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</si>
  <si>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</si>
  <si>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</si>
  <si>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</si>
  <si>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</si>
  <si>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</si>
  <si>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</si>
  <si>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</si>
  <si>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</si>
  <si>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</si>
  <si>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</si>
  <si>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</si>
  <si>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</si>
  <si>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</si>
  <si>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</si>
  <si>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</si>
  <si>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</si>
  <si>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</si>
  <si>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</si>
  <si>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</si>
  <si>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</si>
  <si>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</si>
  <si>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</si>
  <si>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</si>
  <si>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</si>
  <si>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</si>
  <si>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</si>
  <si>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</si>
  <si>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</si>
  <si>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</si>
  <si>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</si>
  <si>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</si>
  <si>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</si>
  <si>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</si>
  <si>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</si>
  <si>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</si>
  <si>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</si>
  <si>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</si>
  <si>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</si>
  <si>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</si>
  <si>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</si>
  <si>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</si>
  <si>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</si>
  <si>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</si>
  <si>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</si>
  <si>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</si>
  <si>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</si>
  <si>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</si>
  <si>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</si>
  <si>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</si>
  <si>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</si>
  <si>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</si>
  <si>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</si>
  <si>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</si>
  <si>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</si>
  <si>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</si>
  <si>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</si>
  <si>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</si>
  <si>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</si>
  <si>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</si>
  <si>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</si>
  <si>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</si>
  <si>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</si>
  <si>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</si>
  <si>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</si>
  <si>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</si>
  <si>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</si>
  <si>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</si>
  <si>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</si>
  <si>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</si>
  <si>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</si>
  <si>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</si>
  <si>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</si>
  <si>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</si>
  <si>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</si>
  <si>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</si>
  <si>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</si>
  <si>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</si>
  <si>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</si>
  <si>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</si>
  <si>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</si>
  <si>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</si>
  <si>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</si>
  <si>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</si>
  <si>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</si>
  <si>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</si>
  <si>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</si>
  <si>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</si>
  <si>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</si>
  <si>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</si>
  <si>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</si>
  <si>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</si>
  <si>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</si>
  <si>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</si>
  <si>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</si>
  <si>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</si>
  <si>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</si>
  <si>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</si>
  <si>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</si>
  <si>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</si>
  <si>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</si>
  <si>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</si>
  <si>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</si>
  <si>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</si>
  <si>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</si>
  <si>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</si>
  <si>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</si>
  <si>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</si>
  <si>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</si>
  <si>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</si>
  <si>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</si>
  <si>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</si>
  <si>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</si>
  <si>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</si>
  <si>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</si>
  <si>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</si>
  <si>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</si>
  <si>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</si>
  <si>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</si>
  <si>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</si>
  <si>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</si>
  <si>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</si>
  <si>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</si>
  <si>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</si>
  <si>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</si>
  <si>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</si>
  <si>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</si>
  <si>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</si>
  <si>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</si>
  <si>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</si>
  <si>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</si>
  <si>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</si>
  <si>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</si>
  <si>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</si>
  <si>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</si>
  <si>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</si>
  <si>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</si>
  <si>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</si>
  <si>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</si>
  <si>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</si>
  <si>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</si>
  <si>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</si>
  <si>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</si>
  <si>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</si>
  <si>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</si>
  <si>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</si>
  <si>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</si>
  <si>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</si>
  <si>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</si>
  <si>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</si>
  <si>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</si>
  <si>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</si>
  <si>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</si>
  <si>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</si>
  <si>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</si>
  <si>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</si>
  <si>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</si>
  <si>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</si>
  <si>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</si>
  <si>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</si>
  <si>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</si>
  <si>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</si>
  <si>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</si>
  <si>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</si>
  <si>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</si>
  <si>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</si>
  <si>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</si>
  <si>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</si>
  <si>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</si>
  <si>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</si>
  <si>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</si>
  <si>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</si>
  <si>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</si>
  <si>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</si>
  <si>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</si>
  <si>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</si>
  <si>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</si>
  <si>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</si>
  <si>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</si>
  <si>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</si>
  <si>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</si>
  <si>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</si>
  <si>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</si>
  <si>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</si>
  <si>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</si>
  <si>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</si>
  <si>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</si>
  <si>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</si>
  <si>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</si>
  <si>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</si>
  <si>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</si>
  <si>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</si>
  <si>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</si>
  <si>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</si>
  <si>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</si>
  <si>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</si>
  <si>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</si>
  <si>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</si>
  <si>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</si>
  <si>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</si>
  <si>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</si>
  <si>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</si>
  <si>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</si>
  <si>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</si>
  <si>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</si>
  <si>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</si>
  <si>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</si>
  <si>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</si>
  <si>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</si>
  <si>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</si>
  <si>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</si>
  <si>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</si>
  <si>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</si>
  <si>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</si>
  <si>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</si>
  <si>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</si>
  <si>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</si>
  <si>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</si>
  <si>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</si>
  <si>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</si>
  <si>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</si>
  <si>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</si>
  <si>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</si>
  <si>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</si>
  <si>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</si>
  <si>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</si>
  <si>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</si>
  <si>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</si>
  <si>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</si>
  <si>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</si>
  <si>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</si>
  <si>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</si>
  <si>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</si>
  <si>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</si>
  <si>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</si>
  <si>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</si>
  <si>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</si>
  <si>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</si>
  <si>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</si>
  <si>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</si>
  <si>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</si>
  <si>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</si>
  <si>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</si>
  <si>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</si>
  <si>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</si>
  <si>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</si>
  <si>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</si>
  <si>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</si>
  <si>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</si>
  <si>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</si>
  <si>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</si>
  <si>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</si>
  <si>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</si>
  <si>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</si>
  <si>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</si>
  <si>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</si>
  <si>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</si>
  <si>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</si>
  <si>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</si>
  <si>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</si>
  <si>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</si>
  <si>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</si>
  <si>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</si>
  <si>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</si>
  <si>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</si>
  <si>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</si>
  <si>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</si>
  <si>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</si>
  <si>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</si>
  <si>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</si>
  <si>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</si>
  <si>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</si>
  <si>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</si>
  <si>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</si>
  <si>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</si>
  <si>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</si>
  <si>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</si>
  <si>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</si>
  <si>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</si>
  <si>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</si>
  <si>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</si>
  <si>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</si>
  <si>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</si>
  <si>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</si>
  <si>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</si>
  <si>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</si>
  <si>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</si>
  <si>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</si>
  <si>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</si>
  <si>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</si>
  <si>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</si>
  <si>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</si>
  <si>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</si>
  <si>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</si>
  <si>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</si>
  <si>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</si>
  <si>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</si>
  <si>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</si>
  <si>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</si>
  <si>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</si>
  <si>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</si>
  <si>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</si>
  <si>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</si>
  <si>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</si>
  <si>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</si>
  <si>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</si>
  <si>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</si>
  <si>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</si>
  <si>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</si>
  <si>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</si>
  <si>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</si>
  <si>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</si>
  <si>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</si>
  <si>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</si>
  <si>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</si>
  <si>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</si>
  <si>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</si>
  <si>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</si>
  <si>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</si>
  <si>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</si>
  <si>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</si>
  <si>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</si>
  <si>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</si>
  <si>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</si>
  <si>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</si>
  <si>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</si>
  <si>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</si>
  <si>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</si>
  <si>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</si>
  <si>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</si>
  <si>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</si>
  <si>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</si>
  <si>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</si>
  <si>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</si>
  <si>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</si>
  <si>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</si>
  <si>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</si>
  <si>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</si>
  <si>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</si>
  <si>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</si>
  <si>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</si>
  <si>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</si>
  <si>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</si>
  <si>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</si>
  <si>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</si>
  <si>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</si>
  <si>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</si>
  <si>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</si>
  <si>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</si>
  <si>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</si>
  <si>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</si>
  <si>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</si>
  <si>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</si>
  <si>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</si>
  <si>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</si>
  <si>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</si>
  <si>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</si>
  <si>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</si>
  <si>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</si>
  <si>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</si>
  <si>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</si>
  <si>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</si>
  <si>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</si>
  <si>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</si>
  <si>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</si>
  <si>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</si>
  <si>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</si>
  <si>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</si>
  <si>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</si>
  <si>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</si>
  <si>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</si>
  <si>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</si>
  <si>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</si>
  <si>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</si>
  <si>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</si>
  <si>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</si>
  <si>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</si>
  <si>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</si>
  <si>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</si>
  <si>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</si>
  <si>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</si>
  <si>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</si>
  <si>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</si>
  <si>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</si>
  <si>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</si>
  <si>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</si>
  <si>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</si>
  <si>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</si>
  <si>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</si>
  <si>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</si>
  <si>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</si>
  <si>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</si>
  <si>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</si>
  <si>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</si>
  <si>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</si>
  <si>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</si>
  <si>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</si>
  <si>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</si>
  <si>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</si>
  <si>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</si>
  <si>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</si>
  <si>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</si>
  <si>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</si>
  <si>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</si>
  <si>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</si>
  <si>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</si>
  <si>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</si>
  <si>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</si>
  <si>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</si>
  <si>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</si>
  <si>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</si>
  <si>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</si>
  <si>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</si>
  <si>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</si>
  <si>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</si>
  <si>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</si>
  <si>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</si>
  <si>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</si>
  <si>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</si>
  <si>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</si>
  <si>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</si>
  <si>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</si>
  <si>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</si>
  <si>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</si>
  <si>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</si>
  <si>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</si>
  <si>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</si>
  <si>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</si>
  <si>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</si>
  <si>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</si>
  <si>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</si>
  <si>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</si>
  <si>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</si>
  <si>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</si>
  <si>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</si>
  <si>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</si>
  <si>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</si>
  <si>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</si>
  <si>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</si>
  <si>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</si>
  <si>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</si>
  <si>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</si>
  <si>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</si>
  <si>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</si>
  <si>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</si>
  <si>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</si>
  <si>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</si>
  <si>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</si>
  <si>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</si>
  <si>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</si>
  <si>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</si>
  <si>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</si>
  <si>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</si>
  <si>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</si>
  <si>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</si>
  <si>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</si>
  <si>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</si>
  <si>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</si>
  <si>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</si>
  <si>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</si>
  <si>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</si>
  <si>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</si>
  <si>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</si>
  <si>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</si>
  <si>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</si>
  <si>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</si>
  <si>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</si>
  <si>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</si>
  <si>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</si>
  <si>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</si>
  <si>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</si>
  <si>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</si>
  <si>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</si>
  <si>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</si>
  <si>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</si>
  <si>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</si>
  <si>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</si>
  <si>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</si>
  <si>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</si>
  <si>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</si>
  <si>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</si>
  <si>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</si>
  <si>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</si>
  <si>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</si>
  <si>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</si>
  <si>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</si>
  <si>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</si>
  <si>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</si>
  <si>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</si>
  <si>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</si>
  <si>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</si>
  <si>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</si>
  <si>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</si>
  <si>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</si>
  <si>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</si>
  <si>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</si>
  <si>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</si>
  <si>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</si>
  <si>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</si>
  <si>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</si>
  <si>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</si>
  <si>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</si>
  <si>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</si>
  <si>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</si>
  <si>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</si>
  <si>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</si>
  <si>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</si>
  <si>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</si>
  <si>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</si>
  <si>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</si>
  <si>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</si>
  <si>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</si>
  <si>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</si>
  <si>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</si>
  <si>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</si>
  <si>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</si>
  <si>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</si>
  <si>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</si>
  <si>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</si>
  <si>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</si>
  <si>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</si>
  <si>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</si>
  <si>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</si>
  <si>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</si>
  <si>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</si>
  <si>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</si>
  <si>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</si>
  <si>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</si>
  <si>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</si>
  <si>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</si>
  <si>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</si>
  <si>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</si>
  <si>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</si>
  <si>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</si>
  <si>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</si>
  <si>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</si>
  <si>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</si>
  <si>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</si>
  <si>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</si>
  <si>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</si>
  <si>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</si>
  <si>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</si>
  <si>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</si>
  <si>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</si>
  <si>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</si>
  <si>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</si>
  <si>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</si>
  <si>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</si>
  <si>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</si>
  <si>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</si>
  <si>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</si>
  <si>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</si>
  <si>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</si>
  <si>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</si>
  <si>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</si>
  <si>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</si>
  <si>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</si>
  <si>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</si>
  <si>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</si>
  <si>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</si>
  <si>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</si>
  <si>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</si>
  <si>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</si>
  <si>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</si>
  <si>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</si>
  <si>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</si>
  <si>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</si>
  <si>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</si>
  <si>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</si>
  <si>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</si>
  <si>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</si>
  <si>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</si>
  <si>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</si>
  <si>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</si>
  <si>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</si>
  <si>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</si>
  <si>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</si>
  <si>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</si>
  <si>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</si>
  <si>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</si>
  <si>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</si>
  <si>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</si>
  <si>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</si>
  <si>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</si>
  <si>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</si>
  <si>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</si>
  <si>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</si>
  <si>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</si>
  <si>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</si>
  <si>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</si>
  <si>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</si>
  <si>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</si>
  <si>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</si>
  <si>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</si>
  <si>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</si>
  <si>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</si>
  <si>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</si>
  <si>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</si>
  <si>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</si>
  <si>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</si>
  <si>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</si>
  <si>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</si>
  <si>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</si>
  <si>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</si>
  <si>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</si>
  <si>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</si>
  <si>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</si>
  <si>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</si>
  <si>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</si>
  <si>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</si>
  <si>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</si>
  <si>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</si>
  <si>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</si>
  <si>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</si>
  <si>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</si>
  <si>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</si>
  <si>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</si>
  <si>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</si>
  <si>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</si>
  <si>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</si>
  <si>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</si>
  <si>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</si>
  <si>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</si>
  <si>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</si>
  <si>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</si>
  <si>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</si>
  <si>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</si>
  <si>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</si>
  <si>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</si>
  <si>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</si>
  <si>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</si>
  <si>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</si>
  <si>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</si>
  <si>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</si>
  <si>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</si>
  <si>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</si>
  <si>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</si>
  <si>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</si>
  <si>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</si>
  <si>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</si>
  <si>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</si>
  <si>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</si>
  <si>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</si>
  <si>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</si>
  <si>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</si>
  <si>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</si>
  <si>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</si>
  <si>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</si>
  <si>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</si>
  <si>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</si>
  <si>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</si>
  <si>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</si>
  <si>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</si>
  <si>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</si>
  <si>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</si>
  <si>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</si>
  <si>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</si>
  <si>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</si>
  <si>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</si>
  <si>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</si>
  <si>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</si>
  <si>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</si>
  <si>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</si>
  <si>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</si>
  <si>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</si>
  <si>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</si>
  <si>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</si>
  <si>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</si>
  <si>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</si>
  <si>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</si>
  <si>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</si>
  <si>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</si>
  <si>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</si>
  <si>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</si>
  <si>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</si>
  <si>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</si>
  <si>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</si>
  <si>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</si>
  <si>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</si>
  <si>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</si>
  <si>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</si>
  <si>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</si>
  <si>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</si>
  <si>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</si>
  <si>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</si>
  <si>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</si>
  <si>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</si>
  <si>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</si>
  <si>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</si>
  <si>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</si>
  <si>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</si>
  <si>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</si>
  <si>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</si>
  <si>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</si>
  <si>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</si>
  <si>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</si>
  <si>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</si>
  <si>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</si>
  <si>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</si>
  <si>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</si>
  <si>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</si>
  <si>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</si>
  <si>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</si>
  <si>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</si>
  <si>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</si>
  <si>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</si>
  <si>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</si>
  <si>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</si>
  <si>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</si>
  <si>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</si>
  <si>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</si>
  <si>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</si>
  <si>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</si>
  <si>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</si>
  <si>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</si>
  <si>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</si>
  <si>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</si>
  <si>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</si>
  <si>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</si>
  <si>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</si>
  <si>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</si>
  <si>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</si>
  <si>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</si>
  <si>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</si>
  <si>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</si>
  <si>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</si>
  <si>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</si>
  <si>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</si>
  <si>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</si>
  <si>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</si>
  <si>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</si>
  <si>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</si>
  <si>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</si>
  <si>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</si>
  <si>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</si>
  <si>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</si>
  <si>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</si>
  <si>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</si>
  <si>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</si>
  <si>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</si>
  <si>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</si>
  <si>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</si>
  <si>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</si>
  <si>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</si>
  <si>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</si>
  <si>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</si>
  <si>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</si>
  <si>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</si>
  <si>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</si>
  <si>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</si>
  <si>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</si>
  <si>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</si>
  <si>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</si>
  <si>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</si>
  <si>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</si>
  <si>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</si>
  <si>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</si>
  <si>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</si>
  <si>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</si>
  <si>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</si>
  <si>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</si>
  <si>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</si>
  <si>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</si>
  <si>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</si>
  <si>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</si>
  <si>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</si>
  <si>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</si>
  <si>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</si>
  <si>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</si>
  <si>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</si>
  <si>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</si>
  <si>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</si>
  <si>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</si>
  <si>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</si>
  <si>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</si>
  <si>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</si>
  <si>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</si>
  <si>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</si>
  <si>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</si>
  <si>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</si>
  <si>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</si>
  <si>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</si>
  <si>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</si>
  <si>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</si>
  <si>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</si>
  <si>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</si>
  <si>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</si>
  <si>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</si>
  <si>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</si>
  <si>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</si>
  <si>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</si>
  <si>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</si>
  <si>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</si>
  <si>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</si>
  <si>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</si>
  <si>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</si>
  <si>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</si>
  <si>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</si>
  <si>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</si>
  <si>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</si>
  <si>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</si>
  <si>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</si>
  <si>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</si>
  <si>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</si>
  <si>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</si>
  <si>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</si>
  <si>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</si>
  <si>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</si>
  <si>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</si>
  <si>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</si>
  <si>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</si>
  <si>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</si>
  <si>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</si>
  <si>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</si>
  <si>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</si>
  <si>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</si>
  <si>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</si>
  <si>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</si>
  <si>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</si>
  <si>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</si>
  <si>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</si>
  <si>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</si>
  <si>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</si>
  <si>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</si>
  <si>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</si>
  <si>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</si>
  <si>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</si>
  <si>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</si>
  <si>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</si>
  <si>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</si>
  <si>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</si>
  <si>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</si>
  <si>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</si>
  <si>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</si>
  <si>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</si>
  <si>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</si>
  <si>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</si>
  <si>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</si>
  <si>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</si>
  <si>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</si>
  <si>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</si>
  <si>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</si>
  <si>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</si>
  <si>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</si>
  <si>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</si>
  <si>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</si>
  <si>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</si>
  <si>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</si>
  <si>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</si>
  <si>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</si>
  <si>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</si>
  <si>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</si>
  <si>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</si>
  <si>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</si>
  <si>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</si>
  <si>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</si>
  <si>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</si>
  <si>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</si>
  <si>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</si>
  <si>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</si>
  <si>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</si>
  <si>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</si>
  <si>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</si>
  <si>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</si>
  <si>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</si>
  <si>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</si>
  <si>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</si>
  <si>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</si>
  <si>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</si>
  <si>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</si>
  <si>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</si>
  <si>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</si>
  <si>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</si>
  <si>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</si>
  <si>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</si>
  <si>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</si>
  <si>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</si>
  <si>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</si>
  <si>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</si>
  <si>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</si>
  <si>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</si>
  <si>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</si>
  <si>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</si>
  <si>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</si>
  <si>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</si>
  <si>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</si>
  <si>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</si>
  <si>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</si>
  <si>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</si>
  <si>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</si>
  <si>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</si>
  <si>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</si>
  <si>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</si>
  <si>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</si>
  <si>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</si>
  <si>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</si>
  <si>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</si>
  <si>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</si>
  <si>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</si>
  <si>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</si>
  <si>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</si>
  <si>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</si>
  <si>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</si>
  <si>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</si>
  <si>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</si>
  <si>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</si>
  <si>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</si>
  <si>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</si>
  <si>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</si>
  <si>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</si>
  <si>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</si>
  <si>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</si>
  <si>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</si>
  <si>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</si>
  <si>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</si>
  <si>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</si>
  <si>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</si>
  <si>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</si>
  <si>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</si>
  <si>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</si>
  <si>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</si>
  <si>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</si>
  <si>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</si>
  <si>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</si>
  <si>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</si>
  <si>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</si>
  <si>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</si>
  <si>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</si>
  <si>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</si>
  <si>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</si>
  <si>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</si>
  <si>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</si>
  <si>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</si>
  <si>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</si>
  <si>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</si>
  <si>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</si>
  <si>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</si>
  <si>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</si>
  <si>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</si>
  <si>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</si>
  <si>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</si>
  <si>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</si>
  <si>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</si>
  <si>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</si>
  <si>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</si>
  <si>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</si>
  <si>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</si>
  <si>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</si>
  <si>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</si>
  <si>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</si>
  <si>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</si>
  <si>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</si>
  <si>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</si>
  <si>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</si>
  <si>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</si>
  <si>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</si>
  <si>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</si>
  <si>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</si>
  <si>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</si>
  <si>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</si>
  <si>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</si>
  <si>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</si>
  <si>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</si>
  <si>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</si>
  <si>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</si>
  <si>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</si>
  <si>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</si>
  <si>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</si>
  <si>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</si>
  <si>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</si>
  <si>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</si>
  <si>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</si>
  <si>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</si>
  <si>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</si>
  <si>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</si>
  <si>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</si>
  <si>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</si>
  <si>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</si>
  <si>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</si>
  <si>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</si>
  <si>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</si>
  <si>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</si>
  <si>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</si>
  <si>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</si>
  <si>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</si>
  <si>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</si>
  <si>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</si>
  <si>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</si>
  <si>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</si>
  <si>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</si>
  <si>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</si>
  <si>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</si>
  <si>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</si>
  <si>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</si>
  <si>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</si>
  <si>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</si>
  <si>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</si>
  <si>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</si>
  <si>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</si>
  <si>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</si>
  <si>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</si>
  <si>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</si>
  <si>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</si>
  <si>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</si>
  <si>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</si>
  <si>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</si>
  <si>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</si>
  <si>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</si>
  <si>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</si>
  <si>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</si>
  <si>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</si>
  <si>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</si>
  <si>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</si>
  <si>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</si>
  <si>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</si>
  <si>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</si>
  <si>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</si>
  <si>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</si>
  <si>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</si>
  <si>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</si>
  <si>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</si>
  <si>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</si>
  <si>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</si>
  <si>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</si>
  <si>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</si>
  <si>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</si>
  <si>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</si>
  <si>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</si>
  <si>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</si>
  <si>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</si>
  <si>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</si>
  <si>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</si>
  <si>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</si>
  <si>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</si>
  <si>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</si>
  <si>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</si>
  <si>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</si>
  <si>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</si>
  <si>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</si>
  <si>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</si>
  <si>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</si>
  <si>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</si>
  <si>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</si>
  <si>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</si>
  <si>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</si>
  <si>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</si>
  <si>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</si>
  <si>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</si>
  <si>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</si>
  <si>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</si>
  <si>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</si>
  <si>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</si>
  <si>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</si>
  <si>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</si>
  <si>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</si>
  <si>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</si>
  <si>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</si>
  <si>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</si>
  <si>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</si>
  <si>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</si>
  <si>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</si>
  <si>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</si>
  <si>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</si>
  <si>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</si>
  <si>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</si>
  <si>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</si>
  <si>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</si>
  <si>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</si>
  <si>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</si>
  <si>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</si>
  <si>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</si>
  <si>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</si>
  <si>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</si>
  <si>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</si>
  <si>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</si>
  <si>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</si>
  <si>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</si>
  <si>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</si>
  <si>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</si>
  <si>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</si>
  <si>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</si>
  <si>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</si>
  <si>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</si>
  <si>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</si>
  <si>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</si>
  <si>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</si>
  <si>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</si>
  <si>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</si>
  <si>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</si>
  <si>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</si>
  <si>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</si>
  <si>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</si>
  <si>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</si>
  <si>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</si>
  <si>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</si>
  <si>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</si>
  <si>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</si>
  <si>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</si>
  <si>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</si>
  <si>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</si>
  <si>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</si>
  <si>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</si>
  <si>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</si>
  <si>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</si>
  <si>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</si>
  <si>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</si>
  <si>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</si>
  <si>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</si>
  <si>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</si>
  <si>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</si>
  <si>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</si>
  <si>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</si>
  <si>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</si>
  <si>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</si>
  <si>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</si>
  <si>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</si>
  <si>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</si>
  <si>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</si>
  <si>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</si>
  <si>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</si>
  <si>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</si>
  <si>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</si>
  <si>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</si>
  <si>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</si>
  <si>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</si>
  <si>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</si>
  <si>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</si>
  <si>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</si>
  <si>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</si>
  <si>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</si>
  <si>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</si>
  <si>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</si>
  <si>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</si>
  <si>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</si>
  <si>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</si>
  <si>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</si>
  <si>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</si>
  <si>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</si>
  <si>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</si>
  <si>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</si>
  <si>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</si>
  <si>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</si>
  <si>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</si>
  <si>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</si>
  <si>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</si>
  <si>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</si>
  <si>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</si>
  <si>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</si>
  <si>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</si>
  <si>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</si>
  <si>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</si>
  <si>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</si>
  <si>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</si>
  <si>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</si>
  <si>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</si>
  <si>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</si>
  <si>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</si>
  <si>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</si>
  <si>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</si>
  <si>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</si>
  <si>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</si>
  <si>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</si>
  <si>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</si>
  <si>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</si>
  <si>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</si>
  <si>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</si>
  <si>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</si>
  <si>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</si>
  <si>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</si>
  <si>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</si>
  <si>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</si>
  <si>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</si>
  <si>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</si>
  <si>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</si>
  <si>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</si>
  <si>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</si>
  <si>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</si>
  <si>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</si>
  <si>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</si>
  <si>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</si>
  <si>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</si>
  <si>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</si>
  <si>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</si>
  <si>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</si>
  <si>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</si>
  <si>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</si>
  <si>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</si>
  <si>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</si>
  <si>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</si>
  <si>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</si>
  <si>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</si>
  <si>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</si>
  <si>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</si>
  <si>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</si>
  <si>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</si>
  <si>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</si>
  <si>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</si>
  <si>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</si>
  <si>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</si>
  <si>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</si>
  <si>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</si>
  <si>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</si>
  <si>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</si>
  <si>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</si>
  <si>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</si>
  <si>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</si>
  <si>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</si>
  <si>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</si>
  <si>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</si>
  <si>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</si>
  <si>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</si>
  <si>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</si>
  <si>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</si>
  <si>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</si>
  <si>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</si>
  <si>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</si>
  <si>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</si>
  <si>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</si>
  <si>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</si>
  <si>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</si>
  <si>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</si>
  <si>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</si>
  <si>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</si>
  <si>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</si>
  <si>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</si>
  <si>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</si>
  <si>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</si>
  <si>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</si>
  <si>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</si>
  <si>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</si>
  <si>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</si>
  <si>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</si>
  <si>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</si>
  <si>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</si>
  <si>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</si>
  <si>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</si>
  <si>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</si>
  <si>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</si>
  <si>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</si>
  <si>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</si>
  <si>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</si>
  <si>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</si>
  <si>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</si>
  <si>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</si>
  <si>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</si>
  <si>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</si>
  <si>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</si>
  <si>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</si>
  <si>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</si>
  <si>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</si>
  <si>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</si>
  <si>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</si>
  <si>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</si>
  <si>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</si>
  <si>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</si>
  <si>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</si>
  <si>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</si>
  <si>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</si>
  <si>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</si>
  <si>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</si>
  <si>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</si>
  <si>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</si>
  <si>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</si>
  <si>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</si>
  <si>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</si>
  <si>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</si>
  <si>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</si>
  <si>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</si>
  <si>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</si>
  <si>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</si>
  <si>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</si>
  <si>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</si>
  <si>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</si>
  <si>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</si>
  <si>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</si>
  <si>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</si>
  <si>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</si>
  <si>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</si>
  <si>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</si>
  <si>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</si>
  <si>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</si>
  <si>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</si>
  <si>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</si>
  <si>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</si>
  <si>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</si>
  <si>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</si>
  <si>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</si>
  <si>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</si>
  <si>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</si>
  <si>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</si>
  <si>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</si>
  <si>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</si>
  <si>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</si>
  <si>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</si>
  <si>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</si>
  <si>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</si>
  <si>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</si>
  <si>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</si>
  <si>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</si>
  <si>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</si>
  <si>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</si>
  <si>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</si>
  <si>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</si>
  <si>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</si>
  <si>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</si>
  <si>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</si>
  <si>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</si>
  <si>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</si>
  <si>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</si>
  <si>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</si>
  <si>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</si>
  <si>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</si>
  <si>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</si>
  <si>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</si>
  <si>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</si>
  <si>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</si>
  <si>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</si>
  <si>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</si>
  <si>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</si>
  <si>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</si>
  <si>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</si>
  <si>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</si>
  <si>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</si>
  <si>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</si>
  <si>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</si>
  <si>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</si>
  <si>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</si>
  <si>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</si>
  <si>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</si>
  <si>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</si>
  <si>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</si>
  <si>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</si>
  <si>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</si>
  <si>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</si>
  <si>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</si>
  <si>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</si>
  <si>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</si>
  <si>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</si>
  <si>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</si>
  <si>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</si>
  <si>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</si>
  <si>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</si>
  <si>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</si>
  <si>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</si>
  <si>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</si>
  <si>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</si>
  <si>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</si>
  <si>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</si>
  <si>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</si>
  <si>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</si>
  <si>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</si>
  <si>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</si>
  <si>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</si>
  <si>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</si>
  <si>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</si>
  <si>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</si>
  <si>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</si>
  <si>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</si>
  <si>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</si>
  <si>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</si>
  <si>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</si>
  <si>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</si>
  <si>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</si>
  <si>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</si>
  <si>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</si>
  <si>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</si>
  <si>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</si>
  <si>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</si>
  <si>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</si>
  <si>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</si>
  <si>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</si>
  <si>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</si>
  <si>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</si>
  <si>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</si>
  <si>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</si>
  <si>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</si>
  <si>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</si>
  <si>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</si>
  <si>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</si>
  <si>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</si>
  <si>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</si>
  <si>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</si>
  <si>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</si>
  <si>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</si>
  <si>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</si>
  <si>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</si>
  <si>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</si>
  <si>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</si>
  <si>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</si>
  <si>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</si>
  <si>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</si>
  <si>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</si>
  <si>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</si>
  <si>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</si>
  <si>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</si>
  <si>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</si>
  <si>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</si>
  <si>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</si>
  <si>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</si>
  <si>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</si>
  <si>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</si>
  <si>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</si>
  <si>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</si>
  <si>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</si>
  <si>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</si>
  <si>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</si>
  <si>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</si>
  <si>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</si>
  <si>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</si>
  <si>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</si>
  <si>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</si>
  <si>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</si>
  <si>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</si>
  <si>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</si>
  <si>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</si>
  <si>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</si>
  <si>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</si>
  <si>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</si>
  <si>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</si>
  <si>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</si>
  <si>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</si>
  <si>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</si>
  <si>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</si>
  <si>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</si>
  <si>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</si>
  <si>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</si>
  <si>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</si>
  <si>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</si>
  <si>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</si>
  <si>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</si>
  <si>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</si>
  <si>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</si>
  <si>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</si>
  <si>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</si>
  <si>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</si>
  <si>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</si>
  <si>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</si>
  <si>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</si>
  <si>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</si>
  <si>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</si>
  <si>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</si>
  <si>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</si>
  <si>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</si>
  <si>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</si>
  <si>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</si>
  <si>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</si>
  <si>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</si>
  <si>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</si>
  <si>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</si>
  <si>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</si>
  <si>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</si>
  <si>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</si>
  <si>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</si>
  <si>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</si>
  <si>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</si>
  <si>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</si>
  <si>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</si>
  <si>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</si>
  <si>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</si>
  <si>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</si>
  <si>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</si>
  <si>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</si>
  <si>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</si>
  <si>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</si>
  <si>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</si>
  <si>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</si>
  <si>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</si>
  <si>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</si>
  <si>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</si>
  <si>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</si>
  <si>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</si>
  <si>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</si>
  <si>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</si>
  <si>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</si>
  <si>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</si>
  <si>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</si>
  <si>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</si>
  <si>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</si>
  <si>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</si>
  <si>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</si>
  <si>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</si>
  <si>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</si>
  <si>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</si>
  <si>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</si>
  <si>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</si>
  <si>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</si>
  <si>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</si>
  <si>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</si>
  <si>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</si>
  <si>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</si>
  <si>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</si>
  <si>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</si>
  <si>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</si>
  <si>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</si>
  <si>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</si>
  <si>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</si>
  <si>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</si>
  <si>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</si>
  <si>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</si>
  <si>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</si>
  <si>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</si>
  <si>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</si>
  <si>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</si>
  <si>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</si>
  <si>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</si>
  <si>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</si>
  <si>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</si>
  <si>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</si>
  <si>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</si>
  <si>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</si>
  <si>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</si>
  <si>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</si>
  <si>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</si>
  <si>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</si>
  <si>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</si>
  <si>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</si>
  <si>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</si>
  <si>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</si>
  <si>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</si>
  <si>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</si>
  <si>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</si>
  <si>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</si>
  <si>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</si>
  <si>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</si>
  <si>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</si>
  <si>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</si>
  <si>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</si>
  <si>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</si>
  <si>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</si>
  <si>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</si>
  <si>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</si>
  <si>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</si>
  <si>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</si>
  <si>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</si>
  <si>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</si>
  <si>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</si>
  <si>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</si>
  <si>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</si>
  <si>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</si>
  <si>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</si>
  <si>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</si>
  <si>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</si>
  <si>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</si>
  <si>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</si>
  <si>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</si>
  <si>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</si>
  <si>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</si>
  <si>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</si>
  <si>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</si>
  <si>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</si>
  <si>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</si>
  <si>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</si>
  <si>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</si>
  <si>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</si>
  <si>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</si>
  <si>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</si>
  <si>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</si>
  <si>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</si>
  <si>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</si>
  <si>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</si>
  <si>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</si>
  <si>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</si>
  <si>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</si>
  <si>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</si>
  <si>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</si>
  <si>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</si>
  <si>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</si>
  <si>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</si>
  <si>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</si>
  <si>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</si>
  <si>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</si>
  <si>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</si>
  <si>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</si>
  <si>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</si>
  <si>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</si>
  <si>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</si>
  <si>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</si>
  <si>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</si>
  <si>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</si>
  <si>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</si>
  <si>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</si>
  <si>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</si>
  <si>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</si>
  <si>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</si>
  <si>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</si>
  <si>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</si>
  <si>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</si>
  <si>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</si>
  <si>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</si>
  <si>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</si>
  <si>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</si>
  <si>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</si>
  <si>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</si>
  <si>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</si>
  <si>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</si>
  <si>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</si>
  <si>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</si>
  <si>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</si>
  <si>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</si>
  <si>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</si>
  <si>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</si>
  <si>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</si>
  <si>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</si>
  <si>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</si>
  <si>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</si>
  <si>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</si>
  <si>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</si>
  <si>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</si>
  <si>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</si>
  <si>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</si>
  <si>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</si>
  <si>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</si>
  <si>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</si>
  <si>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</si>
  <si>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</si>
  <si>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</si>
  <si>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</si>
  <si>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</si>
  <si>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</si>
  <si>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</si>
  <si>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</si>
  <si>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</si>
  <si>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</si>
  <si>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</si>
  <si>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</si>
  <si>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</si>
  <si>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</si>
  <si>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</si>
  <si>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</si>
  <si>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</si>
  <si>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</si>
  <si>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</si>
  <si>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</si>
  <si>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</si>
  <si>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</si>
  <si>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</si>
  <si>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</si>
  <si>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</si>
  <si>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</si>
  <si>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</si>
  <si>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</si>
  <si>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</si>
  <si>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</si>
  <si>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</si>
  <si>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</si>
  <si>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</si>
  <si>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</si>
  <si>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</si>
  <si>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</si>
  <si>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</si>
  <si>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</si>
  <si>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</si>
  <si>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</si>
  <si>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</si>
  <si>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</si>
  <si>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</si>
  <si>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</si>
  <si>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</si>
  <si>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</si>
  <si>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</si>
  <si>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</si>
  <si>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</si>
  <si>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</si>
  <si>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</si>
  <si>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</si>
  <si>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</si>
  <si>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</si>
  <si>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</si>
  <si>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</si>
  <si>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</si>
  <si>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</si>
  <si>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</si>
  <si>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</si>
  <si>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</si>
  <si>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</si>
  <si>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</si>
  <si>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</si>
  <si>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</si>
  <si>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</si>
  <si>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</si>
  <si>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</si>
  <si>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</si>
  <si>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</si>
  <si>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</si>
  <si>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</si>
  <si>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</si>
  <si>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</si>
  <si>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</si>
  <si>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</si>
  <si>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</si>
  <si>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</si>
  <si>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</si>
  <si>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</si>
  <si>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</si>
  <si>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</si>
  <si>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</si>
  <si>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</si>
  <si>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</si>
  <si>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</si>
  <si>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</si>
  <si>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</si>
  <si>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</si>
  <si>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</si>
  <si>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</si>
  <si>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</si>
  <si>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</si>
  <si>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</si>
  <si>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</si>
  <si>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</si>
  <si>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</si>
  <si>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</si>
  <si>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</si>
  <si>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</si>
  <si>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</si>
  <si>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</si>
  <si>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</si>
  <si>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</si>
  <si>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</si>
  <si>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</si>
  <si>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</si>
  <si>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</si>
  <si>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</si>
  <si>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</si>
  <si>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</si>
  <si>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</si>
  <si>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</si>
  <si>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</si>
  <si>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</si>
  <si>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</si>
  <si>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</si>
  <si>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</si>
  <si>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</si>
  <si>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</si>
  <si>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</si>
  <si>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</si>
  <si>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</si>
  <si>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</si>
  <si>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</si>
  <si>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</si>
  <si>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</si>
  <si>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</si>
  <si>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</si>
  <si>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</si>
  <si>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</si>
  <si>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</si>
  <si>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</si>
  <si>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</si>
  <si>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</si>
  <si>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</si>
  <si>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</si>
  <si>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</si>
  <si>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</si>
  <si>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</si>
  <si>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</si>
  <si>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</si>
  <si>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</si>
  <si>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</si>
  <si>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</si>
  <si>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</si>
  <si>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</si>
  <si>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</si>
  <si>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</si>
  <si>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</si>
  <si>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</si>
  <si>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</si>
  <si>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</si>
  <si>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</si>
  <si>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</si>
  <si>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</si>
  <si>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</si>
  <si>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</si>
  <si>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</si>
  <si>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</si>
  <si>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</si>
  <si>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</si>
  <si>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</si>
  <si>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</si>
  <si>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</si>
  <si>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</si>
  <si>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</si>
  <si>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</si>
  <si>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</si>
  <si>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</si>
  <si>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</si>
  <si>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</si>
  <si>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</si>
  <si>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</si>
  <si>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</si>
  <si>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</si>
  <si>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</si>
  <si>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</si>
  <si>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</si>
  <si>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</si>
  <si>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</si>
  <si>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</si>
  <si>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</si>
  <si>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</si>
  <si>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</si>
  <si>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</si>
  <si>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</si>
  <si>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</si>
  <si>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</si>
  <si>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</si>
  <si>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</si>
  <si>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</si>
  <si>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</si>
  <si>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</si>
  <si>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</si>
  <si>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</si>
  <si>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</si>
  <si>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</si>
  <si>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</si>
  <si>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</si>
  <si>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</si>
  <si>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</si>
  <si>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</si>
  <si>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</si>
  <si>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</si>
  <si>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</si>
  <si>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</si>
  <si>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</si>
  <si>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</si>
  <si>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</si>
  <si>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</si>
  <si>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</si>
  <si>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</si>
  <si>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</si>
  <si>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</si>
  <si>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</si>
  <si>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</si>
  <si>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</si>
  <si>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</si>
  <si>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</si>
  <si>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</si>
  <si>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</si>
  <si>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</si>
  <si>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</si>
  <si>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</si>
  <si>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</si>
  <si>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</si>
  <si>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</si>
  <si>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</si>
  <si>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</si>
  <si>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</si>
  <si>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</si>
  <si>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</si>
  <si>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</si>
  <si>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</si>
  <si>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</si>
  <si>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</si>
  <si>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</si>
  <si>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</si>
  <si>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</si>
  <si>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</si>
  <si>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</si>
  <si>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</si>
  <si>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</si>
  <si>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</si>
  <si>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</si>
  <si>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</si>
  <si>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</si>
  <si>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</si>
  <si>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</si>
  <si>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</si>
  <si>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</si>
  <si>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</si>
  <si>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</si>
  <si>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</si>
  <si>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</si>
  <si>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</si>
  <si>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</si>
  <si>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</si>
  <si>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</si>
  <si>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</si>
  <si>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</si>
  <si>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</si>
  <si>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</si>
  <si>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</si>
  <si>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</si>
  <si>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</si>
  <si>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</si>
  <si>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</si>
  <si>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</si>
  <si>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</si>
  <si>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</si>
  <si>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</si>
  <si>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</si>
  <si>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</si>
  <si>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</si>
  <si>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</si>
  <si>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</si>
  <si>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</si>
  <si>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</si>
  <si>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</si>
  <si>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</si>
  <si>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</si>
  <si>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</si>
  <si>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</si>
  <si>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</si>
  <si>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</si>
  <si>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</si>
  <si>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</si>
  <si>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</si>
  <si>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</si>
  <si>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</si>
  <si>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</si>
  <si>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</si>
  <si>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</si>
  <si>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</si>
  <si>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</si>
  <si>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</si>
  <si>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</si>
  <si>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</si>
  <si>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</si>
  <si>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</si>
  <si>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</si>
  <si>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</si>
  <si>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</si>
  <si>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</si>
  <si>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</si>
  <si>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</si>
  <si>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</si>
  <si>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</si>
  <si>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</si>
  <si>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</si>
  <si>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</si>
  <si>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</si>
  <si>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</si>
  <si>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</si>
  <si>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</si>
  <si>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</si>
  <si>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</si>
  <si>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</si>
  <si>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</si>
  <si>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</si>
  <si>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</si>
  <si>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</si>
  <si>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</si>
  <si>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</si>
  <si>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</si>
  <si>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</si>
  <si>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</si>
  <si>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</si>
  <si>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</si>
  <si>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</si>
  <si>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</si>
  <si>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</si>
  <si>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</si>
  <si>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</si>
  <si>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</si>
  <si>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</si>
  <si>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</si>
  <si>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</si>
  <si>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</si>
  <si>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</si>
  <si>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</si>
  <si>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</si>
  <si>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</si>
  <si>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</si>
  <si>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</si>
  <si>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</si>
  <si>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</si>
  <si>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</si>
  <si>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</si>
  <si>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</si>
  <si>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</si>
  <si>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</si>
  <si>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</si>
  <si>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</si>
  <si>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</si>
  <si>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</si>
  <si>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</si>
  <si>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</si>
  <si>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</si>
  <si>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</si>
  <si>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</si>
  <si>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</si>
  <si>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</si>
  <si>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</si>
  <si>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</si>
  <si>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</si>
  <si>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</si>
  <si>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</si>
  <si>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</si>
  <si>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</si>
  <si>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</si>
  <si>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</si>
  <si>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</si>
  <si>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</si>
  <si>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</si>
  <si>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</si>
  <si>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</si>
  <si>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</si>
  <si>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</si>
  <si>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</si>
  <si>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</si>
  <si>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</si>
  <si>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</si>
  <si>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</si>
  <si>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</si>
  <si>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</si>
  <si>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</si>
  <si>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</si>
  <si>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</si>
  <si>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</si>
  <si>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</si>
  <si>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</si>
  <si>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</si>
  <si>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</si>
  <si>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</si>
  <si>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</si>
  <si>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</si>
  <si>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</si>
  <si>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</si>
  <si>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</si>
  <si>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</si>
  <si>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</si>
  <si>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</si>
  <si>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</si>
  <si>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</si>
  <si>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</si>
  <si>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</si>
  <si>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</si>
  <si>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</si>
  <si>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</si>
  <si>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</si>
  <si>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</si>
  <si>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</si>
  <si>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</si>
  <si>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</si>
  <si>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</si>
  <si>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</si>
  <si>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</si>
  <si>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</si>
  <si>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</si>
  <si>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</si>
  <si>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</si>
  <si>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</si>
  <si>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</si>
  <si>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</si>
  <si>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</si>
  <si>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</si>
  <si>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</si>
  <si>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</si>
  <si>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</si>
  <si>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</si>
  <si>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</si>
  <si>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</si>
  <si>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</si>
  <si>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</si>
  <si>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</si>
  <si>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</si>
  <si>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</si>
  <si>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</si>
  <si>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</si>
  <si>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</si>
  <si>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</si>
  <si>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</si>
  <si>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</si>
  <si>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</si>
  <si>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</si>
  <si>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</si>
  <si>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</si>
  <si>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</si>
  <si>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</si>
  <si>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</si>
  <si>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</si>
  <si>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</si>
  <si>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</si>
  <si>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</si>
  <si>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</si>
  <si>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</si>
  <si>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</si>
  <si>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</si>
  <si>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</si>
  <si>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</si>
  <si>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</si>
  <si>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</si>
  <si>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</si>
  <si>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</si>
  <si>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</si>
  <si>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</si>
  <si>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</si>
  <si>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</si>
  <si>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</si>
  <si>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</si>
  <si>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</si>
  <si>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</si>
  <si>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</si>
  <si>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</si>
  <si>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</si>
  <si>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</si>
  <si>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</si>
  <si>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</si>
  <si>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</si>
  <si>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</si>
  <si>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</si>
  <si>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</si>
  <si>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</si>
  <si>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</si>
  <si>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</si>
  <si>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</si>
  <si>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</si>
  <si>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</si>
  <si>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</si>
  <si>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</si>
  <si>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</si>
  <si>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</si>
  <si>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</si>
  <si>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</si>
  <si>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</si>
  <si>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</si>
  <si>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</si>
  <si>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</si>
  <si>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</si>
  <si>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</si>
  <si>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</si>
  <si>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</si>
  <si>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</si>
  <si>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</si>
  <si>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</si>
  <si>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</si>
  <si>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</si>
  <si>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</si>
  <si>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</si>
  <si>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</si>
  <si>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</si>
  <si>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</si>
  <si>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</si>
  <si>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</si>
  <si>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</si>
  <si>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</si>
  <si>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</si>
  <si>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</si>
  <si>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</si>
  <si>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</si>
  <si>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</si>
  <si>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</si>
  <si>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</si>
  <si>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</si>
  <si>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</si>
  <si>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</si>
  <si>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</si>
  <si>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</si>
  <si>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</si>
  <si>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</si>
  <si>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</si>
  <si>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</si>
  <si>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</si>
  <si>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</si>
  <si>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</si>
  <si>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</si>
  <si>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</si>
  <si>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</si>
  <si>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</si>
  <si>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</si>
  <si>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</si>
  <si>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</si>
  <si>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</si>
  <si>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</si>
  <si>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</si>
  <si>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</si>
  <si>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</si>
  <si>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</si>
  <si>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</si>
  <si>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</si>
  <si>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</si>
  <si>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</si>
  <si>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</si>
  <si>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</si>
  <si>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</si>
  <si>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</si>
  <si>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</si>
  <si>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</si>
  <si>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</si>
  <si>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</si>
  <si>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</si>
  <si>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</si>
  <si>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</si>
  <si>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</si>
  <si>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</si>
  <si>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</si>
  <si>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</si>
  <si>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</si>
  <si>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</si>
  <si>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</si>
  <si>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</si>
  <si>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</si>
  <si>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</si>
  <si>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</si>
  <si>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</si>
  <si>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</si>
  <si>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</si>
  <si>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</si>
  <si>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</si>
  <si>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</si>
  <si>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</si>
  <si>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</si>
  <si>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</si>
  <si>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</si>
  <si>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</si>
  <si>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</si>
  <si>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</si>
  <si>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</si>
  <si>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</si>
  <si>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</si>
  <si>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</si>
  <si>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</si>
  <si>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</si>
  <si>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</si>
  <si>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</si>
  <si>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</si>
  <si>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</si>
  <si>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</si>
  <si>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</si>
  <si>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</si>
  <si>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</si>
  <si>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</si>
  <si>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</si>
  <si>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</si>
  <si>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</si>
  <si>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</si>
  <si>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</si>
  <si>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</si>
  <si>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</si>
  <si>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</si>
  <si>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</si>
  <si>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</si>
  <si>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</si>
  <si>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</si>
  <si>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</si>
  <si>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</si>
  <si>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</si>
  <si>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</si>
  <si>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</si>
  <si>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</si>
  <si>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</si>
  <si>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</si>
  <si>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</si>
  <si>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</si>
  <si>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</si>
  <si>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</si>
  <si>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</si>
  <si>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</si>
  <si>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</si>
  <si>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</si>
  <si>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</si>
  <si>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</si>
  <si>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</si>
  <si>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</si>
  <si>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</si>
  <si>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</si>
  <si>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</si>
  <si>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</si>
  <si>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</si>
  <si>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</si>
  <si>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</si>
  <si>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</si>
  <si>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</si>
  <si>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</si>
  <si>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</si>
  <si>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</si>
  <si>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</si>
  <si>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</si>
  <si>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</si>
  <si>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</si>
  <si>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</si>
  <si>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</si>
  <si>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</si>
  <si>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</si>
  <si>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</si>
  <si>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</si>
  <si>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</si>
  <si>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</si>
  <si>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</si>
  <si>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</si>
  <si>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</si>
  <si>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</si>
  <si>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</si>
  <si>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</si>
  <si>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</si>
  <si>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</si>
  <si>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</si>
  <si>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</si>
  <si>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</si>
  <si>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</si>
  <si>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</si>
  <si>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</si>
  <si>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</si>
  <si>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</si>
  <si>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</si>
  <si>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</si>
  <si>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</si>
  <si>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</si>
  <si>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</si>
  <si>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</si>
  <si>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</si>
  <si>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</si>
  <si>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</si>
  <si>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</si>
  <si>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</si>
  <si>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</si>
  <si>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</si>
  <si>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</si>
  <si>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</si>
  <si>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</si>
  <si>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</si>
  <si>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</si>
  <si>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</si>
  <si>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</si>
  <si>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</si>
  <si>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</si>
  <si>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</si>
  <si>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</si>
  <si>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</si>
  <si>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</si>
  <si>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</si>
  <si>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</si>
  <si>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</si>
  <si>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</si>
  <si>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</si>
  <si>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</si>
  <si>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</si>
  <si>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</si>
  <si>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</si>
  <si>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</si>
  <si>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</si>
  <si>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</si>
  <si>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</si>
  <si>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</si>
  <si>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</si>
  <si>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</si>
  <si>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</si>
  <si>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</si>
  <si>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</si>
  <si>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</si>
  <si>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</si>
  <si>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</si>
  <si>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</si>
  <si>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</si>
  <si>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</si>
  <si>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</si>
  <si>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</si>
  <si>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</si>
  <si>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</si>
  <si>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</si>
  <si>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</si>
  <si>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</si>
  <si>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</si>
  <si>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</si>
  <si>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</si>
  <si>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</si>
  <si>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</si>
  <si>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</si>
  <si>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</si>
  <si>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</si>
  <si>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</si>
  <si>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</si>
  <si>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</si>
  <si>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</si>
  <si>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</si>
  <si>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</si>
  <si>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</si>
  <si>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</si>
  <si>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</si>
  <si>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</si>
  <si>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</si>
  <si>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</si>
  <si>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</si>
  <si>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</si>
  <si>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</si>
  <si>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</si>
  <si>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</si>
  <si>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</si>
  <si>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</si>
  <si>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</si>
  <si>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</si>
  <si>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</si>
  <si>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</si>
  <si>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</si>
  <si>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</si>
  <si>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</si>
  <si>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</si>
  <si>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</si>
  <si>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</si>
  <si>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</si>
  <si>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</si>
  <si>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</si>
  <si>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</si>
  <si>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</si>
  <si>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</si>
  <si>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</si>
  <si>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</si>
  <si>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</si>
  <si>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</si>
  <si>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</si>
  <si>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</si>
  <si>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</si>
  <si>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</si>
  <si>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</si>
  <si>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</si>
  <si>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</si>
  <si>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</si>
  <si>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</si>
  <si>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</si>
  <si>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</si>
  <si>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</si>
  <si>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</si>
  <si>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</si>
  <si>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</si>
  <si>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</si>
  <si>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</si>
  <si>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</si>
  <si>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</si>
  <si>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</si>
  <si>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</si>
  <si>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</si>
  <si>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</si>
  <si>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</si>
  <si>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</si>
  <si>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</si>
  <si>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</si>
  <si>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</si>
  <si>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</si>
  <si>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</si>
  <si>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</si>
  <si>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</si>
  <si>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</si>
  <si>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</si>
  <si>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</si>
  <si>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</si>
  <si>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</si>
  <si>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</si>
  <si>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</si>
  <si>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</si>
  <si>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</si>
  <si>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</si>
  <si>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</si>
  <si>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</si>
  <si>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</si>
  <si>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</si>
  <si>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</si>
  <si>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</si>
  <si>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</si>
  <si>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</si>
  <si>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</si>
  <si>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</si>
  <si>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</si>
  <si>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</si>
  <si>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</si>
  <si>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</si>
  <si>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</si>
  <si>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</si>
  <si>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</si>
  <si>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</si>
  <si>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</si>
  <si>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</si>
  <si>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</si>
  <si>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</si>
  <si>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</si>
  <si>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</si>
  <si>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</si>
  <si>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</si>
  <si>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</si>
  <si>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</si>
  <si>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</si>
  <si>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</si>
  <si>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</si>
  <si>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</si>
  <si>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</si>
  <si>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</si>
  <si>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</si>
  <si>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</si>
  <si>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</si>
  <si>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</si>
  <si>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</si>
  <si>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</si>
  <si>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</si>
  <si>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</si>
  <si>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</si>
  <si>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</si>
  <si>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</si>
  <si>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</si>
  <si>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</si>
  <si>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</si>
  <si>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</si>
  <si>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</si>
  <si>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</si>
  <si>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</si>
  <si>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</si>
  <si>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</si>
  <si>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</si>
  <si>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</si>
  <si>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</si>
  <si>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</si>
  <si>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</si>
  <si>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</si>
  <si>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</si>
  <si>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</si>
  <si>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</si>
  <si>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</si>
  <si>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</si>
  <si>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</si>
  <si>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</si>
  <si>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</si>
  <si>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</si>
  <si>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</si>
  <si>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</si>
  <si>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</si>
  <si>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</si>
  <si>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</si>
  <si>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</si>
  <si>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</si>
  <si>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</si>
  <si>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</si>
  <si>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</si>
  <si>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</si>
  <si>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</si>
  <si>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</si>
  <si>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</si>
  <si>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</si>
  <si>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</si>
  <si>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</si>
  <si>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</si>
  <si>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</si>
  <si>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</si>
  <si>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</si>
  <si>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</si>
  <si>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</si>
  <si>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</si>
  <si>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</si>
  <si>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</si>
  <si>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</si>
  <si>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</si>
  <si>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</si>
  <si>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</si>
  <si>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</si>
  <si>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</si>
  <si>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</si>
  <si>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</si>
  <si>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</si>
  <si>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</si>
  <si>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</si>
  <si>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</si>
  <si>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</si>
  <si>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</si>
  <si>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</si>
  <si>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</si>
  <si>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</si>
  <si>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</si>
  <si>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</si>
  <si>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</si>
  <si>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</si>
  <si>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</si>
  <si>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</si>
  <si>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</si>
  <si>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</si>
  <si>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</si>
  <si>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</si>
  <si>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</si>
  <si>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</si>
  <si>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</si>
  <si>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</si>
  <si>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</si>
  <si>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</si>
  <si>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</si>
  <si>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</si>
  <si>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</si>
  <si>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</si>
  <si>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</si>
  <si>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</si>
  <si>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</si>
  <si>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</si>
  <si>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</si>
  <si>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</si>
  <si>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</si>
  <si>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</si>
  <si>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</si>
  <si>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</si>
  <si>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</si>
  <si>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</si>
  <si>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</si>
  <si>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</si>
  <si>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</si>
  <si>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</si>
  <si>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</si>
  <si>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</si>
  <si>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</si>
  <si>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</si>
  <si>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</si>
  <si>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</si>
  <si>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</si>
  <si>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</si>
  <si>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</si>
  <si>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</si>
  <si>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</si>
  <si>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</si>
  <si>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</si>
  <si>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</si>
  <si>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</si>
  <si>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</si>
  <si>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</si>
  <si>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</si>
  <si>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</si>
  <si>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</si>
  <si>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</si>
  <si>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</si>
  <si>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</si>
  <si>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</si>
  <si>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</si>
  <si>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</si>
  <si>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</si>
  <si>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</si>
  <si>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</si>
  <si>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</si>
  <si>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</si>
  <si>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</si>
  <si>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</si>
  <si>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</si>
  <si>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</si>
  <si>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</si>
  <si>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</si>
  <si>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</si>
  <si>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</si>
  <si>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</si>
  <si>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</si>
  <si>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</si>
  <si>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</si>
  <si>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</si>
  <si>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</si>
  <si>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</si>
  <si>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</si>
  <si>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</si>
  <si>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</si>
  <si>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</si>
  <si>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</si>
  <si>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</si>
  <si>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</si>
  <si>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</si>
  <si>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</si>
  <si>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</si>
  <si>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</si>
  <si>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</si>
  <si>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</si>
  <si>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</si>
  <si>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</si>
  <si>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</si>
  <si>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</si>
  <si>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</si>
  <si>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</si>
  <si>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</si>
  <si>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</si>
  <si>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</si>
  <si>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</si>
  <si>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</si>
  <si>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</si>
  <si>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</si>
  <si>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</si>
  <si>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</si>
  <si>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</si>
  <si>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</si>
  <si>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</si>
  <si>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</si>
  <si>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</si>
  <si>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</si>
  <si>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</si>
  <si>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</si>
  <si>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</si>
  <si>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</si>
  <si>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</si>
  <si>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</si>
  <si>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</si>
  <si>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</si>
  <si>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</si>
  <si>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</si>
  <si>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</si>
  <si>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</si>
  <si>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</si>
  <si>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</si>
  <si>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</si>
  <si>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</si>
  <si>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</si>
  <si>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</si>
  <si>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</si>
  <si>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</si>
  <si>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</si>
  <si>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</si>
  <si>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</si>
  <si>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</si>
  <si>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</si>
  <si>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</si>
  <si>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</si>
  <si>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</si>
  <si>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</si>
  <si>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</si>
  <si>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</si>
  <si>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</si>
  <si>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</si>
  <si>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</si>
  <si>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</si>
  <si>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</si>
  <si>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</si>
  <si>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</si>
  <si>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</si>
  <si>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</si>
  <si>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</si>
  <si>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</si>
  <si>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</si>
  <si>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</si>
  <si>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</si>
  <si>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</si>
  <si>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</si>
  <si>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</si>
  <si>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</si>
  <si>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</si>
  <si>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</si>
  <si>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</si>
  <si>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</si>
  <si>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</si>
  <si>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</si>
  <si>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</si>
  <si>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</si>
  <si>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</si>
  <si>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</si>
  <si>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</si>
  <si>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</si>
  <si>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</si>
  <si>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</si>
  <si>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</si>
  <si>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</si>
  <si>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</si>
  <si>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</si>
  <si>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</si>
  <si>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</si>
  <si>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</si>
  <si>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</si>
  <si>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</si>
  <si>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</si>
  <si>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</si>
  <si>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</si>
  <si>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</si>
  <si>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</si>
  <si>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</si>
  <si>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</si>
  <si>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</si>
  <si>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</si>
  <si>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</si>
  <si>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</si>
  <si>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</si>
  <si>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</si>
  <si>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</si>
  <si>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</si>
  <si>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</si>
  <si>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</si>
  <si>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</si>
  <si>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</si>
  <si>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</si>
  <si>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</si>
  <si>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</si>
  <si>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</si>
  <si>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</si>
  <si>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</si>
  <si>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</si>
  <si>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</si>
  <si>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</si>
  <si>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</si>
  <si>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</si>
  <si>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</si>
  <si>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</si>
  <si>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</si>
  <si>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</si>
  <si>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</si>
  <si>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</si>
  <si>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</si>
  <si>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</si>
  <si>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</si>
  <si>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</si>
  <si>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</si>
  <si>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</si>
  <si>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</si>
  <si>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</si>
  <si>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</si>
  <si>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</si>
  <si>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</si>
  <si>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</si>
  <si>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</si>
  <si>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</si>
  <si>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</si>
  <si>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</si>
  <si>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</si>
  <si>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</si>
  <si>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</si>
  <si>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</si>
  <si>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</si>
  <si>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</si>
  <si>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</si>
  <si>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</si>
  <si>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</si>
  <si>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</si>
  <si>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</si>
  <si>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</si>
  <si>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</si>
  <si>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</si>
  <si>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</si>
  <si>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</si>
  <si>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</si>
  <si>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</si>
  <si>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</si>
  <si>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</si>
  <si>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</si>
  <si>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</si>
  <si>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</si>
  <si>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</si>
  <si>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</si>
  <si>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</si>
  <si>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</si>
  <si>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</si>
  <si>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</si>
  <si>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</si>
  <si>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</si>
  <si>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</si>
  <si>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</si>
  <si>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</si>
  <si>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</si>
  <si>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</si>
  <si>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</si>
  <si>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</si>
  <si>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</si>
  <si>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</si>
  <si>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</si>
  <si>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</si>
  <si>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</si>
  <si>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</si>
  <si>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</si>
  <si>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</si>
  <si>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</si>
  <si>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</si>
  <si>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</si>
  <si>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</si>
  <si>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</si>
  <si>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</si>
  <si>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</si>
  <si>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</si>
  <si>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</si>
  <si>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</si>
  <si>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</si>
  <si>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</si>
  <si>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</si>
  <si>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</si>
  <si>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</si>
  <si>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</si>
  <si>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</si>
  <si>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</si>
  <si>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</si>
  <si>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</si>
  <si>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</si>
  <si>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</si>
  <si>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</si>
  <si>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</si>
  <si>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</si>
  <si>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</si>
  <si>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</si>
  <si>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</si>
  <si>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</si>
  <si>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</si>
  <si>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</si>
  <si>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</si>
  <si>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</si>
  <si>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</si>
  <si>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</si>
  <si>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</si>
  <si>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</si>
  <si>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</si>
  <si>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</si>
  <si>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</si>
  <si>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</si>
  <si>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</si>
  <si>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</si>
  <si>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</si>
  <si>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</si>
  <si>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</si>
  <si>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</si>
  <si>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</si>
  <si>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</si>
  <si>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</si>
  <si>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</si>
  <si>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</si>
  <si>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</si>
  <si>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</si>
  <si>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</si>
  <si>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</si>
  <si>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</si>
  <si>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</si>
  <si>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</si>
  <si>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</si>
  <si>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</si>
  <si>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</si>
  <si>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</si>
  <si>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</si>
  <si>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</si>
  <si>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</si>
  <si>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</si>
  <si>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</si>
  <si>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</si>
  <si>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</si>
  <si>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</si>
  <si>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</si>
  <si>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</si>
  <si>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</si>
  <si>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</si>
  <si>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</si>
  <si>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</si>
  <si>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</si>
  <si>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</si>
  <si>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</si>
  <si>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</si>
  <si>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</si>
  <si>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</si>
  <si>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</si>
  <si>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</si>
  <si>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</si>
  <si>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</si>
  <si>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</si>
  <si>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</si>
  <si>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</si>
  <si>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</si>
  <si>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</si>
  <si>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</si>
  <si>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</si>
  <si>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</si>
  <si>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</si>
  <si>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</si>
  <si>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</si>
  <si>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</si>
  <si>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</si>
  <si>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</si>
  <si>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</si>
  <si>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</si>
  <si>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</si>
  <si>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</si>
  <si>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</si>
  <si>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</si>
  <si>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</si>
  <si>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</si>
  <si>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</si>
  <si>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</si>
  <si>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</si>
  <si>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</si>
  <si>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</si>
  <si>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</si>
  <si>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</si>
  <si>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</si>
  <si>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</si>
  <si>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</si>
  <si>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</si>
  <si>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</si>
  <si>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</si>
  <si>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</si>
  <si>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</si>
  <si>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</si>
  <si>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</si>
  <si>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</si>
  <si>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</si>
  <si>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</si>
  <si>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</si>
  <si>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</si>
  <si>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</si>
  <si>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</si>
  <si>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</si>
  <si>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</si>
  <si>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</si>
  <si>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</si>
  <si>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</si>
  <si>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</si>
  <si>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</si>
  <si>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</si>
  <si>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</si>
  <si>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</si>
  <si>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</si>
  <si>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</si>
  <si>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</si>
  <si>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</si>
  <si>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</si>
  <si>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</si>
  <si>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</si>
  <si>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</si>
  <si>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</si>
  <si>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</si>
  <si>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</si>
  <si>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</si>
  <si>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</si>
  <si>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</si>
  <si>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</si>
  <si>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</si>
  <si>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</si>
  <si>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</si>
  <si>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</si>
  <si>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</si>
  <si>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</si>
  <si>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</si>
  <si>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</si>
  <si>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</si>
  <si>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</si>
  <si>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</si>
  <si>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</si>
  <si>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</si>
  <si>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</si>
  <si>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</si>
  <si>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</si>
  <si>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</si>
  <si>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</si>
  <si>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</si>
  <si>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</si>
  <si>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</si>
  <si>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</si>
  <si>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</si>
  <si>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</si>
  <si>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</si>
  <si>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</si>
  <si>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</si>
  <si>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</si>
  <si>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</si>
  <si>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</si>
  <si>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</si>
  <si>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</si>
  <si>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</si>
  <si>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</si>
  <si>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</si>
  <si>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</si>
  <si>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</si>
  <si>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</si>
  <si>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</si>
  <si>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</si>
  <si>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</si>
  <si>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</si>
  <si>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</si>
  <si>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</si>
  <si>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</si>
  <si>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</si>
  <si>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</si>
  <si>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</si>
  <si>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</si>
  <si>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</si>
  <si>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</si>
  <si>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</si>
  <si>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</si>
  <si>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</si>
  <si>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</si>
  <si>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</si>
  <si>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</si>
  <si>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</si>
  <si>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</si>
  <si>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</si>
  <si>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</si>
  <si>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</si>
  <si>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</si>
  <si>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</si>
  <si>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</si>
  <si>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</si>
  <si>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</si>
  <si>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</si>
  <si>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</si>
  <si>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</si>
  <si>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</si>
  <si>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</si>
  <si>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</si>
  <si>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</si>
  <si>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</si>
  <si>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</si>
  <si>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</si>
  <si>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</si>
  <si>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</si>
  <si>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</si>
  <si>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</si>
  <si>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</si>
  <si>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</si>
  <si>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</si>
  <si>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</si>
  <si>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</si>
  <si>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</si>
  <si>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</si>
  <si>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</si>
  <si>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</si>
  <si>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</si>
  <si>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</si>
  <si>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</si>
  <si>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</si>
  <si>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</si>
  <si>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</si>
  <si>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</si>
  <si>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</si>
  <si>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</si>
  <si>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</si>
  <si>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</si>
  <si>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</si>
  <si>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</si>
  <si>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</si>
  <si>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</si>
  <si>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</si>
  <si>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</si>
  <si>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</si>
  <si>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</si>
  <si>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</si>
  <si>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</si>
  <si>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</si>
  <si>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</si>
  <si>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</si>
  <si>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</si>
  <si>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</si>
  <si>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</si>
  <si>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</si>
  <si>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</si>
  <si>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</si>
  <si>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</si>
  <si>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</si>
  <si>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</si>
  <si>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</si>
  <si>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</si>
  <si>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</si>
  <si>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</si>
  <si>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</si>
  <si>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</si>
  <si>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</si>
  <si>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</si>
  <si>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</si>
  <si>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</si>
  <si>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</si>
  <si>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</si>
  <si>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</si>
  <si>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</si>
  <si>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</si>
  <si>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</si>
  <si>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</si>
  <si>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</si>
  <si>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</si>
  <si>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</si>
  <si>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</si>
  <si>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</si>
  <si>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</si>
  <si>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</si>
  <si>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</si>
  <si>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</si>
  <si>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</si>
  <si>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</si>
  <si>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</si>
  <si>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</si>
  <si>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</si>
  <si>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</si>
  <si>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</si>
  <si>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</si>
  <si>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</si>
  <si>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</si>
  <si>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</si>
  <si>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</si>
  <si>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</si>
  <si>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</si>
  <si>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</si>
  <si>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</si>
  <si>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</si>
  <si>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</si>
  <si>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</si>
  <si>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</si>
  <si>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</si>
  <si>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</si>
  <si>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</si>
  <si>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</si>
  <si>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</si>
  <si>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</si>
  <si>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</si>
  <si>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</si>
  <si>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</si>
  <si>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</si>
  <si>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</si>
  <si>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</si>
  <si>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</si>
  <si>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</si>
  <si>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</si>
  <si>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</si>
  <si>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</si>
  <si>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</si>
  <si>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</si>
  <si>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</si>
  <si>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</si>
  <si>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</si>
  <si>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</si>
  <si>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</si>
  <si>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</si>
  <si>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</si>
  <si>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</si>
  <si>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</si>
  <si>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</si>
  <si>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</si>
  <si>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</si>
  <si>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</si>
  <si>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</si>
  <si>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</si>
  <si>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</si>
  <si>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</si>
  <si>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</si>
  <si>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</si>
  <si>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</si>
  <si>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</si>
  <si>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</si>
  <si>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</si>
  <si>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</si>
  <si>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</si>
  <si>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</si>
  <si>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</si>
  <si>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</si>
  <si>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</si>
  <si>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</si>
  <si>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</si>
  <si>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</si>
  <si>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</si>
  <si>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</si>
  <si>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</si>
  <si>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</si>
  <si>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</si>
  <si>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</si>
  <si>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</si>
  <si>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</si>
  <si>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</si>
  <si>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</si>
  <si>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</si>
  <si>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</si>
  <si>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</si>
  <si>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</si>
  <si>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</si>
  <si>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</si>
  <si>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</si>
  <si>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</si>
  <si>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</si>
  <si>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</si>
  <si>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</si>
  <si>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</si>
  <si>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</si>
  <si>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</si>
  <si>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</si>
  <si>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</si>
  <si>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</si>
  <si>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</si>
  <si>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</si>
  <si>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</si>
  <si>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</si>
  <si>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</si>
  <si>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</si>
  <si>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</si>
  <si>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</si>
  <si>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</si>
  <si>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</si>
  <si>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</si>
  <si>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</si>
  <si>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</si>
  <si>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</si>
  <si>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</si>
  <si>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</si>
  <si>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</si>
  <si>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</si>
  <si>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</si>
  <si>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</si>
  <si>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</si>
  <si>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</si>
  <si>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</si>
  <si>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</si>
  <si>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</si>
  <si>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</si>
  <si>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</si>
  <si>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</si>
  <si>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</si>
  <si>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</si>
  <si>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</si>
  <si>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</si>
  <si>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</si>
  <si>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</si>
  <si>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</si>
  <si>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</si>
  <si>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</si>
  <si>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</si>
  <si>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</si>
  <si>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</si>
  <si>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</si>
  <si>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</si>
  <si>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</si>
  <si>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</si>
  <si>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</si>
  <si>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</si>
  <si>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</si>
  <si>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</si>
  <si>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</si>
  <si>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</si>
  <si>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</si>
  <si>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</si>
  <si>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</si>
  <si>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</si>
  <si>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</si>
  <si>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</si>
  <si>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</si>
  <si>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</si>
  <si>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</si>
  <si>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</si>
  <si>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</si>
  <si>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</si>
  <si>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</si>
  <si>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</si>
  <si>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</si>
  <si>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</si>
  <si>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</si>
  <si>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</si>
  <si>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</si>
  <si>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</si>
  <si>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</si>
  <si>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</si>
  <si>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</si>
  <si>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</si>
  <si>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</si>
  <si>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</si>
  <si>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</si>
  <si>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</si>
  <si>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</si>
  <si>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</si>
  <si>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</si>
  <si>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</si>
  <si>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</si>
  <si>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</si>
  <si>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</si>
  <si>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</si>
  <si>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</si>
  <si>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</si>
  <si>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</si>
  <si>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</si>
  <si>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</si>
  <si>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</si>
  <si>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</si>
  <si>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</si>
  <si>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</si>
  <si>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</si>
  <si>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</si>
  <si>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</si>
  <si>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</si>
  <si>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</si>
  <si>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</si>
  <si>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</si>
  <si>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</si>
  <si>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</si>
  <si>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</si>
  <si>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</si>
  <si>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</si>
  <si>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</si>
  <si>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</si>
  <si>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</si>
  <si>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</si>
  <si>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</si>
  <si>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</si>
  <si>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</si>
  <si>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</si>
  <si>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</si>
  <si>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</si>
  <si>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</si>
  <si>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</si>
  <si>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</si>
  <si>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</si>
  <si>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</si>
  <si>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</si>
  <si>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</si>
  <si>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</si>
  <si>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</si>
  <si>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</si>
  <si>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</si>
  <si>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</si>
  <si>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</si>
  <si>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</si>
  <si>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</si>
  <si>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</si>
  <si>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</si>
  <si>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</si>
  <si>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</si>
  <si>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</si>
  <si>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</si>
  <si>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</si>
  <si>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</si>
  <si>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</si>
  <si>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</si>
  <si>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</si>
  <si>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</si>
  <si>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</si>
  <si>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</si>
  <si>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</si>
  <si>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</si>
  <si>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</si>
  <si>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</si>
  <si>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</si>
  <si>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</si>
  <si>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</si>
  <si>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</si>
  <si>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</si>
  <si>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</si>
  <si>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</si>
  <si>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</si>
  <si>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</si>
  <si>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</si>
  <si>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</si>
  <si>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</si>
  <si>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</si>
  <si>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</si>
  <si>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</si>
  <si>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</si>
  <si>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</si>
  <si>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</si>
  <si>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</si>
  <si>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</si>
  <si>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</si>
  <si>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</si>
  <si>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</si>
  <si>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</si>
  <si>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</si>
  <si>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</si>
  <si>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</si>
  <si>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</si>
  <si>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</si>
  <si>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</si>
  <si>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</si>
  <si>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</si>
  <si>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</si>
  <si>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</si>
  <si>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</si>
  <si>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</si>
  <si>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</si>
  <si>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</si>
  <si>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</si>
  <si>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</si>
  <si>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</si>
  <si>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</si>
  <si>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</si>
  <si>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</si>
  <si>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</si>
  <si>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</si>
  <si>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</si>
  <si>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</si>
  <si>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</si>
  <si>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</si>
  <si>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</si>
  <si>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</si>
  <si>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</si>
  <si>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</si>
  <si>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</si>
  <si>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</si>
  <si>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</si>
  <si>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</si>
  <si>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</si>
  <si>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</si>
  <si>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</si>
  <si>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</si>
  <si>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</si>
  <si>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</si>
  <si>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</si>
  <si>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</si>
  <si>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</si>
  <si>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</si>
  <si>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</si>
  <si>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</si>
  <si>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</si>
  <si>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</si>
  <si>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</si>
  <si>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</si>
  <si>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</si>
  <si>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</si>
  <si>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</si>
  <si>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</si>
  <si>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</si>
  <si>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</si>
  <si>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</si>
  <si>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</si>
  <si>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</si>
  <si>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</si>
  <si>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</si>
  <si>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</si>
  <si>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</si>
  <si>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</si>
  <si>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</si>
  <si>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</si>
  <si>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</si>
  <si>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</si>
  <si>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</si>
  <si>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</si>
  <si>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</si>
  <si>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</si>
  <si>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</si>
  <si>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</si>
  <si>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</si>
  <si>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</si>
  <si>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</si>
  <si>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</si>
  <si>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</si>
  <si>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</si>
  <si>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</si>
  <si>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</si>
  <si>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</si>
  <si>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</si>
  <si>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</si>
  <si>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</si>
  <si>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</si>
  <si>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</si>
  <si>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</si>
  <si>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</si>
  <si>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</si>
  <si>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</si>
  <si>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</si>
  <si>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</si>
  <si>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</si>
  <si>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</si>
  <si>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</si>
  <si>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</si>
  <si>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</si>
  <si>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</si>
  <si>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</si>
  <si>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</si>
  <si>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</si>
  <si>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</si>
  <si>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</si>
  <si>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</si>
  <si>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</si>
  <si>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</si>
  <si>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</si>
  <si>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</si>
  <si>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</si>
  <si>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</si>
  <si>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</si>
  <si>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</si>
  <si>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</si>
  <si>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</si>
  <si>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</si>
  <si>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</si>
  <si>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</si>
  <si>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</si>
  <si>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</si>
  <si>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</si>
  <si>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</si>
  <si>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</si>
  <si>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</si>
  <si>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</si>
  <si>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</si>
  <si>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</si>
  <si>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</si>
  <si>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</si>
  <si>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</si>
  <si>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</si>
  <si>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</si>
  <si>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</si>
  <si>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</si>
  <si>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</si>
  <si>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</si>
  <si>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</si>
  <si>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</si>
  <si>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</si>
  <si>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</si>
  <si>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</si>
  <si>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</si>
  <si>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</si>
  <si>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</si>
  <si>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</si>
  <si>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</si>
  <si>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</si>
  <si>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</si>
  <si>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</si>
  <si>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</si>
  <si>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</si>
  <si>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</si>
  <si>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</si>
  <si>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</si>
  <si>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</si>
  <si>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</si>
  <si>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</si>
  <si>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</si>
  <si>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</si>
  <si>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</si>
  <si>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</si>
  <si>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</si>
  <si>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</si>
  <si>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</si>
  <si>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</si>
  <si>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</si>
  <si>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</si>
  <si>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</si>
  <si>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</si>
  <si>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</si>
  <si>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</si>
  <si>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</si>
  <si>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</si>
  <si>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</si>
  <si>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</si>
  <si>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</si>
  <si>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</si>
  <si>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</si>
  <si>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</si>
  <si>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</si>
  <si>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</si>
  <si>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</si>
  <si>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</si>
  <si>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</si>
  <si>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</si>
  <si>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</si>
  <si>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</si>
  <si>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</si>
  <si>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</si>
  <si>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</si>
  <si>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</si>
  <si>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</si>
  <si>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</si>
  <si>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</si>
  <si>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</si>
  <si>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</si>
  <si>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</si>
  <si>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</si>
  <si>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</si>
  <si>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</si>
  <si>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</si>
  <si>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</si>
  <si>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</si>
  <si>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</si>
  <si>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</si>
  <si>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</si>
  <si>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</si>
  <si>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</si>
  <si>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</si>
  <si>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</si>
  <si>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</si>
  <si>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</si>
  <si>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</si>
  <si>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</si>
  <si>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</si>
  <si>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</si>
  <si>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</si>
  <si>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</si>
  <si>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</si>
  <si>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</si>
  <si>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</si>
  <si>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</si>
  <si>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</si>
  <si>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</si>
  <si>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</si>
  <si>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</si>
  <si>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</si>
  <si>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</si>
  <si>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</si>
  <si>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</si>
  <si>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</si>
  <si>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</si>
  <si>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</si>
  <si>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</si>
  <si>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</si>
  <si>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</si>
  <si>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</si>
  <si>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</si>
  <si>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</si>
  <si>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</si>
  <si>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</si>
  <si>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</si>
  <si>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</si>
  <si>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</si>
  <si>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</si>
  <si>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</si>
  <si>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</si>
  <si>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</si>
  <si>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</si>
  <si>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</si>
  <si>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</si>
  <si>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</si>
  <si>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</si>
  <si>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</si>
  <si>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</si>
  <si>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</si>
  <si>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</si>
  <si>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</si>
  <si>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</si>
  <si>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</si>
  <si>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</si>
  <si>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</si>
  <si>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</si>
  <si>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</si>
  <si>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</si>
  <si>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</si>
  <si>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</si>
  <si>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</si>
  <si>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</si>
  <si>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</si>
  <si>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</si>
  <si>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</si>
  <si>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</si>
  <si>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</si>
  <si>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</si>
  <si>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</si>
  <si>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</si>
  <si>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</si>
  <si>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</si>
  <si>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</si>
  <si>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</si>
  <si>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</si>
  <si>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</si>
  <si>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</si>
  <si>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</si>
  <si>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</si>
  <si>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</si>
  <si>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</si>
  <si>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</si>
  <si>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</si>
  <si>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</si>
  <si>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</si>
  <si>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</si>
  <si>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</si>
  <si>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</si>
  <si>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</si>
  <si>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</si>
  <si>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</si>
  <si>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</si>
  <si>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</si>
  <si>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</si>
  <si>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</si>
  <si>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</si>
  <si>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</si>
  <si>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</si>
  <si>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</si>
  <si>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</si>
  <si>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</si>
  <si>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</si>
  <si>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</si>
  <si>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</si>
  <si>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</si>
  <si>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</si>
  <si>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</si>
  <si>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</si>
  <si>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</si>
  <si>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</si>
  <si>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</si>
  <si>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</si>
  <si>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</si>
  <si>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</si>
  <si>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</si>
  <si>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</si>
  <si>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</si>
  <si>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</si>
  <si>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</si>
  <si>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</si>
  <si>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</si>
  <si>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</si>
  <si>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</si>
  <si>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</si>
  <si>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</si>
  <si>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</si>
  <si>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</si>
  <si>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</si>
  <si>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</si>
  <si>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</si>
  <si>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</si>
  <si>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</si>
  <si>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</si>
  <si>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</si>
  <si>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</si>
  <si>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</si>
  <si>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</si>
  <si>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</si>
  <si>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</si>
  <si>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</si>
  <si>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</si>
  <si>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</si>
  <si>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</si>
  <si>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</si>
  <si>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</si>
  <si>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</si>
  <si>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</si>
  <si>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</si>
  <si>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</si>
  <si>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</si>
  <si>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</si>
  <si>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</si>
  <si>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</si>
  <si>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</si>
  <si>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</si>
  <si>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</si>
  <si>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</si>
  <si>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</si>
  <si>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</si>
  <si>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</si>
  <si>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</si>
  <si>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</si>
  <si>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</si>
  <si>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</si>
  <si>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</si>
  <si>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</si>
  <si>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</si>
  <si>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</si>
  <si>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</si>
  <si>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</si>
  <si>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</si>
  <si>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</si>
  <si>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</si>
  <si>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</si>
  <si>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</si>
  <si>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</si>
  <si>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</si>
  <si>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</si>
  <si>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</si>
  <si>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</si>
  <si>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</si>
  <si>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</si>
  <si>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</si>
  <si>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</si>
  <si>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</si>
  <si>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</si>
  <si>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</si>
  <si>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</si>
  <si>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</si>
  <si>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</si>
  <si>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</si>
  <si>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</si>
  <si>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</si>
  <si>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</si>
  <si>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</si>
  <si>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</si>
  <si>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</si>
  <si>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</si>
  <si>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</si>
  <si>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</si>
  <si>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</si>
  <si>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</si>
  <si>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</si>
  <si>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</si>
  <si>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</si>
  <si>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</si>
  <si>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</si>
  <si>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</si>
  <si>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</si>
  <si>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</si>
  <si>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</si>
  <si>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</si>
  <si>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</si>
  <si>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</si>
  <si>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</si>
  <si>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</si>
  <si>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</si>
  <si>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</si>
  <si>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</si>
  <si>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</si>
  <si>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</si>
  <si>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</si>
  <si>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</si>
  <si>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</si>
  <si>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</si>
  <si>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</si>
  <si>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</si>
  <si>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</si>
  <si>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</si>
  <si>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</si>
  <si>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</si>
  <si>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</si>
  <si>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</si>
  <si>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</si>
  <si>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</si>
  <si>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</si>
  <si>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</si>
  <si>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</si>
  <si>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</si>
  <si>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</si>
  <si>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</si>
  <si>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</si>
  <si>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</si>
  <si>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</si>
  <si>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</si>
  <si>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</si>
  <si>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</si>
  <si>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</si>
  <si>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</si>
  <si>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</si>
  <si>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</si>
  <si>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</si>
  <si>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</si>
  <si>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</si>
  <si>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</si>
  <si>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</si>
  <si>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</si>
  <si>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</si>
  <si>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</si>
  <si>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</si>
  <si>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</si>
  <si>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</si>
  <si>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</si>
  <si>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</si>
  <si>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</si>
  <si>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</si>
  <si>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</si>
  <si>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</si>
  <si>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</si>
  <si>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</si>
  <si>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</si>
  <si>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</si>
  <si>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</si>
  <si>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</si>
  <si>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</si>
  <si>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</si>
  <si>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</si>
  <si>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</si>
  <si>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</si>
  <si>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</si>
  <si>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</si>
  <si>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</si>
  <si>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</si>
  <si>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</si>
  <si>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</si>
  <si>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</si>
  <si>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</si>
  <si>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</si>
  <si>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</si>
  <si>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</si>
  <si>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</si>
  <si>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</si>
  <si>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</si>
  <si>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</si>
  <si>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</si>
  <si>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</si>
  <si>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</si>
  <si>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</si>
  <si>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</si>
  <si>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</si>
  <si>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</si>
  <si>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</si>
  <si>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</si>
  <si>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</si>
  <si>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</si>
  <si>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</si>
  <si>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</si>
  <si>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</si>
  <si>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</si>
  <si>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</si>
  <si>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</si>
  <si>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</si>
  <si>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</si>
  <si>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</si>
  <si>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</si>
  <si>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</si>
  <si>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</si>
  <si>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</si>
  <si>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</si>
  <si>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</si>
  <si>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</si>
  <si>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</si>
  <si>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</si>
  <si>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</si>
  <si>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</si>
  <si>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</si>
  <si>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</si>
  <si>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</si>
  <si>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</si>
  <si>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</si>
  <si>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</si>
  <si>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</si>
  <si>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</si>
  <si>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</si>
  <si>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</si>
  <si>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</si>
  <si>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</si>
  <si>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</si>
  <si>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</si>
  <si>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</si>
  <si>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</si>
  <si>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</si>
  <si>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</si>
  <si>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</si>
  <si>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</si>
  <si>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</si>
  <si>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</si>
  <si>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</si>
  <si>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</si>
  <si>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</si>
  <si>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</si>
  <si>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</si>
  <si>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</si>
  <si>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</si>
  <si>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</si>
  <si>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</si>
  <si>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</si>
  <si>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</si>
  <si>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</si>
  <si>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</si>
  <si>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</si>
  <si>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</si>
  <si>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</si>
  <si>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</si>
  <si>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</si>
  <si>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</si>
  <si>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</si>
  <si>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</si>
  <si>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</si>
  <si>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</si>
  <si>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</si>
  <si>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</si>
  <si>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</si>
  <si>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</si>
  <si>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</si>
  <si>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</si>
  <si>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</si>
  <si>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</si>
  <si>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</si>
  <si>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</si>
  <si>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</si>
  <si>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</si>
  <si>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</si>
  <si>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</si>
  <si>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</si>
  <si>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</si>
  <si>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</si>
  <si>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</si>
  <si>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</si>
  <si>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</si>
  <si>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</si>
  <si>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</si>
  <si>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</si>
  <si>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</si>
  <si>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</si>
  <si>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</si>
  <si>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</si>
  <si>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</si>
  <si>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</si>
  <si>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</si>
  <si>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</si>
  <si>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</si>
  <si>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</si>
  <si>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</si>
  <si>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</si>
  <si>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</si>
  <si>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</si>
  <si>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</si>
  <si>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</si>
  <si>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</si>
  <si>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</si>
  <si>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</si>
  <si>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</si>
  <si>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</si>
  <si>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</si>
  <si>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</si>
  <si>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</si>
  <si>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</si>
  <si>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</si>
  <si>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</si>
  <si>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</si>
  <si>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</si>
  <si>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</si>
  <si>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</si>
  <si>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</si>
  <si>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</si>
  <si>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</si>
  <si>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</si>
  <si>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</si>
  <si>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</si>
  <si>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</si>
  <si>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</si>
  <si>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</si>
  <si>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</si>
  <si>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</si>
  <si>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</si>
  <si>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</si>
  <si>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</si>
  <si>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</si>
  <si>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</si>
  <si>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</si>
  <si>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</si>
  <si>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</si>
  <si>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</si>
  <si>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</si>
  <si>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</si>
  <si>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</si>
  <si>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</si>
  <si>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</si>
  <si>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</si>
  <si>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</si>
  <si>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</si>
  <si>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</si>
  <si>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</si>
  <si>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</si>
  <si>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</si>
  <si>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</si>
  <si>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</si>
  <si>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</si>
  <si>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</si>
  <si>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</si>
  <si>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</si>
  <si>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</si>
  <si>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</si>
  <si>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</si>
  <si>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</si>
  <si>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</si>
  <si>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</si>
  <si>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</si>
  <si>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</si>
  <si>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</si>
  <si>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</si>
  <si>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</si>
  <si>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</si>
  <si>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</si>
  <si>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</si>
  <si>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</si>
  <si>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</si>
  <si>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</si>
  <si>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</si>
  <si>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</si>
  <si>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</si>
  <si>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</si>
  <si>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</si>
  <si>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</si>
  <si>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</si>
  <si>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</si>
  <si>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</si>
  <si>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</si>
  <si>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</si>
  <si>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</si>
  <si>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</si>
  <si>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</si>
  <si>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</si>
  <si>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</si>
  <si>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</si>
  <si>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</si>
  <si>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</si>
  <si>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</si>
  <si>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</si>
  <si>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</si>
  <si>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</si>
  <si>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</si>
  <si>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</si>
  <si>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</si>
  <si>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</si>
  <si>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</si>
  <si>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</si>
  <si>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</si>
  <si>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</si>
  <si>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</si>
  <si>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</si>
  <si>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</si>
  <si>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</si>
  <si>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</si>
  <si>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</si>
  <si>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</si>
  <si>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</si>
  <si>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</si>
  <si>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</si>
  <si>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</si>
  <si>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</si>
  <si>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</si>
  <si>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</si>
  <si>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</si>
  <si>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</si>
  <si>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</si>
  <si>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</si>
  <si>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</si>
  <si>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</si>
  <si>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</si>
  <si>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</si>
  <si>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</si>
  <si>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</si>
  <si>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</si>
  <si>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</si>
  <si>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</si>
  <si>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</si>
  <si>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</si>
  <si>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</si>
  <si>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</si>
  <si>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</si>
  <si>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</si>
  <si>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</si>
  <si>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</si>
  <si>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</si>
  <si>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</si>
  <si>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</si>
  <si>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</si>
  <si>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</si>
  <si>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</si>
  <si>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</si>
  <si>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</si>
  <si>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</si>
  <si>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</si>
  <si>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</si>
  <si>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</si>
  <si>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</si>
  <si>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</si>
  <si>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</si>
  <si>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</si>
  <si>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</si>
  <si>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</si>
  <si>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</si>
  <si>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</si>
  <si>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</si>
  <si>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</si>
  <si>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</si>
  <si>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</si>
  <si>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</si>
  <si>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</si>
  <si>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</si>
  <si>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</si>
  <si>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</si>
  <si>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</si>
  <si>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</si>
  <si>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</si>
  <si>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</si>
  <si>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</si>
  <si>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</si>
  <si>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</si>
  <si>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</si>
  <si>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</si>
  <si>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</si>
  <si>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</si>
  <si>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</si>
  <si>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</si>
  <si>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</si>
  <si>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</si>
  <si>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</si>
  <si>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</si>
  <si>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</si>
  <si>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</si>
  <si>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</si>
  <si>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</si>
  <si>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</si>
  <si>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</si>
  <si>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</si>
  <si>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</si>
  <si>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</si>
  <si>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</si>
  <si>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</si>
  <si>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</si>
  <si>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</si>
  <si>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</si>
  <si>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</si>
  <si>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</si>
  <si>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</si>
  <si>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</si>
  <si>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</si>
  <si>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</si>
  <si>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</si>
  <si>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</si>
  <si>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</si>
  <si>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</si>
  <si>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</si>
  <si>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</si>
  <si>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</si>
  <si>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</si>
  <si>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</si>
  <si>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</si>
  <si>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</si>
  <si>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</si>
  <si>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</si>
  <si>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</si>
  <si>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</si>
  <si>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</si>
  <si>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</si>
  <si>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</si>
  <si>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</si>
  <si>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</si>
  <si>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</si>
  <si>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</si>
  <si>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</si>
  <si>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</si>
  <si>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</si>
  <si>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</si>
  <si>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</si>
  <si>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</si>
  <si>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</si>
  <si>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</si>
  <si>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</si>
  <si>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</si>
  <si>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</si>
  <si>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</si>
  <si>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</si>
  <si>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</si>
  <si>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</si>
  <si>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</si>
  <si>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</si>
  <si>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</si>
  <si>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</si>
  <si>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</si>
  <si>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</si>
  <si>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</si>
  <si>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</si>
  <si>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</si>
  <si>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</si>
  <si>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</si>
  <si>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</si>
  <si>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</si>
  <si>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</si>
  <si>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</si>
  <si>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</si>
  <si>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</si>
  <si>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</si>
  <si>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</si>
  <si>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</si>
  <si>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</si>
  <si>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</si>
  <si>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</si>
  <si>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</si>
  <si>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</si>
  <si>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</si>
  <si>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</si>
  <si>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</si>
  <si>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</si>
  <si>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</si>
  <si>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</si>
  <si>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</si>
  <si>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</si>
  <si>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</si>
  <si>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</si>
  <si>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</si>
  <si>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</si>
  <si>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</si>
  <si>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</si>
  <si>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</si>
  <si>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</si>
  <si>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</si>
  <si>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</si>
  <si>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</si>
  <si>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</si>
  <si>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</si>
  <si>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</si>
  <si>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</si>
  <si>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</si>
  <si>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</si>
  <si>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</si>
  <si>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</si>
  <si>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</si>
  <si>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</si>
  <si>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</si>
  <si>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</si>
  <si>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</si>
  <si>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</si>
  <si>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</si>
  <si>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</si>
  <si>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</si>
  <si>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</si>
  <si>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</si>
  <si>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</si>
  <si>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</si>
  <si>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</si>
  <si>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</si>
  <si>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</si>
  <si>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</si>
  <si>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</si>
  <si>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</si>
  <si>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</si>
  <si>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</si>
  <si>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</si>
  <si>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</si>
  <si>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</si>
  <si>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</si>
  <si>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</si>
  <si>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</si>
  <si>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</si>
  <si>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</si>
  <si>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</si>
  <si>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</si>
  <si>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</si>
  <si>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</si>
  <si>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</si>
  <si>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</si>
  <si>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</si>
  <si>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</si>
  <si>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</si>
  <si>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</si>
  <si>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</si>
  <si>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</si>
  <si>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</si>
  <si>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</si>
  <si>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</si>
  <si>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</si>
  <si>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</si>
  <si>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</si>
  <si>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</si>
  <si>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</si>
  <si>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</si>
  <si>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</si>
  <si>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</si>
  <si>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</si>
  <si>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</si>
  <si>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</si>
  <si>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</si>
  <si>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</si>
  <si>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</si>
  <si>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</si>
  <si>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</si>
  <si>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</si>
  <si>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</si>
  <si>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</si>
  <si>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</si>
  <si>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</si>
  <si>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</si>
  <si>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</si>
  <si>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</si>
  <si>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</si>
  <si>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</si>
  <si>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</si>
  <si>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</si>
  <si>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</si>
  <si>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</si>
  <si>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</si>
  <si>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</si>
  <si>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</si>
  <si>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</si>
  <si>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</si>
  <si>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</si>
  <si>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</si>
  <si>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</si>
  <si>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</si>
  <si>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</si>
  <si>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</si>
  <si>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</si>
  <si>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</si>
  <si>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</si>
  <si>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</si>
  <si>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</si>
  <si>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</si>
  <si>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</si>
  <si>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</si>
  <si>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</si>
  <si>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</si>
  <si>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</si>
  <si>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</si>
  <si>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</si>
  <si>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</si>
  <si>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</si>
  <si>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</si>
  <si>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</si>
  <si>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</si>
  <si>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</si>
  <si>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</si>
  <si>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</si>
  <si>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</si>
  <si>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</si>
  <si>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</si>
  <si>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</si>
  <si>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</si>
  <si>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</si>
  <si>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</si>
  <si>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</si>
  <si>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</si>
  <si>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</si>
  <si>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</si>
  <si>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</si>
  <si>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</si>
  <si>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</si>
  <si>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</si>
  <si>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</si>
  <si>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</si>
  <si>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</si>
  <si>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</si>
  <si>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</si>
  <si>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</si>
  <si>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</si>
  <si>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</si>
  <si>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</si>
  <si>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</si>
  <si>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</si>
  <si>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</si>
  <si>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</si>
  <si>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</si>
  <si>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</si>
  <si>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</si>
  <si>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</si>
  <si>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</si>
  <si>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</si>
  <si>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</si>
  <si>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</si>
  <si>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</si>
  <si>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</si>
  <si>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</si>
  <si>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</si>
  <si>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</si>
  <si>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</si>
  <si>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</si>
  <si>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</si>
  <si>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</si>
  <si>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</si>
  <si>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</si>
  <si>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</si>
  <si>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</si>
  <si>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</si>
  <si>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</si>
  <si>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</si>
  <si>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</si>
  <si>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</si>
  <si>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</si>
  <si>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</si>
  <si>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</si>
  <si>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</si>
  <si>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</si>
  <si>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</si>
  <si>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</si>
  <si>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</si>
  <si>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</si>
  <si>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</si>
  <si>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</si>
  <si>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</si>
  <si>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</si>
  <si>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</si>
  <si>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</si>
  <si>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</si>
  <si>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</si>
  <si>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</si>
  <si>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</si>
  <si>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</si>
  <si>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</si>
  <si>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</si>
  <si>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</si>
  <si>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</si>
  <si>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</si>
  <si>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</si>
  <si>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</si>
  <si>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</si>
  <si>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</si>
  <si>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</si>
  <si>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</si>
  <si>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</si>
  <si>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</si>
  <si>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</si>
  <si>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</si>
  <si>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</si>
  <si>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</si>
  <si>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</si>
  <si>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</si>
  <si>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</si>
  <si>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</si>
  <si>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</si>
  <si>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</si>
  <si>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</si>
  <si>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</si>
  <si>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</si>
  <si>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</si>
  <si>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</si>
  <si>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</si>
  <si>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</si>
  <si>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</si>
  <si>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</si>
  <si>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</si>
  <si>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</si>
  <si>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</si>
  <si>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</si>
  <si>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</si>
  <si>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</si>
  <si>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</si>
  <si>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</si>
  <si>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</si>
  <si>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</si>
  <si>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</si>
  <si>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</si>
  <si>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</si>
  <si>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</si>
  <si>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</si>
  <si>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</si>
  <si>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</si>
  <si>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</si>
  <si>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</si>
  <si>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</si>
  <si>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</si>
  <si>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</si>
  <si>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</si>
  <si>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</si>
  <si>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</si>
  <si>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</si>
  <si>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</si>
  <si>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</si>
  <si>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</si>
  <si>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</si>
  <si>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</si>
  <si>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</si>
  <si>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</si>
  <si>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</si>
  <si>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</si>
  <si>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</si>
  <si>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</si>
  <si>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</si>
  <si>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</si>
  <si>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</si>
  <si>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</si>
  <si>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</si>
  <si>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</si>
  <si>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</si>
  <si>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</si>
  <si>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</si>
  <si>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</si>
  <si>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</si>
  <si>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</si>
  <si>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</si>
  <si>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</si>
  <si>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</si>
  <si>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</si>
  <si>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</si>
  <si>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</si>
  <si>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</si>
  <si>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</si>
  <si>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</si>
  <si>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</si>
  <si>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</si>
  <si>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</si>
  <si>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</si>
  <si>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</si>
  <si>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</si>
  <si>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</si>
  <si>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</si>
  <si>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</si>
  <si>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</si>
  <si>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</si>
  <si>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</si>
  <si>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</si>
  <si>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</si>
  <si>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</si>
  <si>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</si>
  <si>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</si>
  <si>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</si>
  <si>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</si>
  <si>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</si>
  <si>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</si>
  <si>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</si>
  <si>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</si>
  <si>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</si>
  <si>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</si>
  <si>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</si>
  <si>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</si>
  <si>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</si>
  <si>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</si>
  <si>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</si>
  <si>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</si>
  <si>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</si>
  <si>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</si>
  <si>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</si>
  <si>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</si>
  <si>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</si>
  <si>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</si>
  <si>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</si>
  <si>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</si>
  <si>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</si>
  <si>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</si>
  <si>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</si>
  <si>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</si>
  <si>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</si>
  <si>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</si>
  <si>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</si>
  <si>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</si>
  <si>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</si>
  <si>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</si>
  <si>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</si>
  <si>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</si>
  <si>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</si>
  <si>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</si>
  <si>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</si>
  <si>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</si>
  <si>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</si>
  <si>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</si>
  <si>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</si>
  <si>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</si>
  <si>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</si>
  <si>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</si>
  <si>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</si>
  <si>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</si>
  <si>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</si>
  <si>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</si>
  <si>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</si>
  <si>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</si>
  <si>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</si>
  <si>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</si>
  <si>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</si>
  <si>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</si>
  <si>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</si>
  <si>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</si>
  <si>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</si>
  <si>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</si>
  <si>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</si>
  <si>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</si>
  <si>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</si>
  <si>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</si>
  <si>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</si>
  <si>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</si>
  <si>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</si>
  <si>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</si>
  <si>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</si>
  <si>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</si>
  <si>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</si>
  <si>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</si>
  <si>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</si>
  <si>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</si>
  <si>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</si>
  <si>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</si>
  <si>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</si>
  <si>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</si>
  <si>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</si>
  <si>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</si>
  <si>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</si>
  <si>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</si>
  <si>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</si>
  <si>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</si>
  <si>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</si>
  <si>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</si>
  <si>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</si>
  <si>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</si>
  <si>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</si>
  <si>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</si>
  <si>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</si>
  <si>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</si>
  <si>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</si>
  <si>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</si>
  <si>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</si>
  <si>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</si>
  <si>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</si>
  <si>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</si>
  <si>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</si>
  <si>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</si>
  <si>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</si>
  <si>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</si>
  <si>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</si>
  <si>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</si>
  <si>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</si>
  <si>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</si>
  <si>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</si>
  <si>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</si>
  <si>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</si>
  <si>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</si>
  <si>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</si>
  <si>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</si>
  <si>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</si>
  <si>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</si>
  <si>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</si>
  <si>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</si>
  <si>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</si>
  <si>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</si>
  <si>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</si>
  <si>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</si>
  <si>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</si>
  <si>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</si>
  <si>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</si>
  <si>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</si>
  <si>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</si>
  <si>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</si>
  <si>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</si>
  <si>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</si>
  <si>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</si>
  <si>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</si>
  <si>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</si>
  <si>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</si>
  <si>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</si>
  <si>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</si>
  <si>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</si>
  <si>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</si>
  <si>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</si>
  <si>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</si>
  <si>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</si>
  <si>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</si>
  <si>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</si>
  <si>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</si>
  <si>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</si>
  <si>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</si>
  <si>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</si>
  <si>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</si>
  <si>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</si>
  <si>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</si>
  <si>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</si>
  <si>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</si>
  <si>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</si>
  <si>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</si>
  <si>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</si>
  <si>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</si>
  <si>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</si>
  <si>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</si>
  <si>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</si>
  <si>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</si>
  <si>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</si>
  <si>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</si>
  <si>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</si>
  <si>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</si>
  <si>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</si>
  <si>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</si>
  <si>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</si>
  <si>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</si>
  <si>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</si>
  <si>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</si>
  <si>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</si>
  <si>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</si>
  <si>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</si>
  <si>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</si>
  <si>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</si>
  <si>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</si>
  <si>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</si>
  <si>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</si>
  <si>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</si>
  <si>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</si>
  <si>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</si>
  <si>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</si>
  <si>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</si>
  <si>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</si>
  <si>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</si>
  <si>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</si>
  <si>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</si>
  <si>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</si>
  <si>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</si>
  <si>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</si>
  <si>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</si>
  <si>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</si>
  <si>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</si>
  <si>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</si>
  <si>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</si>
  <si>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</si>
  <si>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</si>
  <si>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</si>
  <si>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</si>
  <si>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</si>
  <si>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</si>
  <si>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</si>
  <si>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</si>
  <si>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</si>
  <si>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</si>
  <si>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</si>
  <si>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</si>
  <si>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</si>
  <si>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</si>
  <si>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</si>
  <si>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</si>
  <si>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</si>
  <si>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</si>
  <si>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</si>
  <si>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</si>
  <si>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</si>
  <si>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</si>
  <si>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</si>
  <si>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</si>
  <si>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</si>
  <si>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</si>
  <si>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</si>
  <si>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</si>
  <si>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</si>
  <si>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</si>
  <si>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</si>
  <si>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</si>
  <si>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</si>
  <si>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</si>
  <si>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</si>
  <si>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</si>
  <si>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</si>
  <si>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</si>
  <si>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</si>
  <si>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</si>
  <si>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</si>
  <si>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</si>
  <si>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</si>
  <si>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</si>
  <si>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</si>
  <si>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</si>
  <si>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</si>
  <si>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</si>
  <si>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</si>
  <si>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</si>
  <si>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</si>
  <si>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</si>
  <si>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</si>
  <si>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</si>
  <si>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</si>
  <si>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</si>
  <si>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</si>
  <si>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</si>
  <si>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</si>
  <si>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</si>
  <si>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</si>
  <si>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</si>
  <si>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</si>
  <si>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</si>
  <si>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</si>
  <si>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</si>
  <si>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</si>
  <si>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</si>
  <si>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</si>
  <si>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</si>
  <si>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</si>
  <si>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</si>
  <si>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</si>
  <si>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</si>
  <si>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</si>
  <si>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</si>
  <si>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</si>
  <si>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</si>
  <si>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</si>
  <si>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</si>
  <si>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</si>
  <si>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</si>
  <si>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</si>
  <si>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</si>
  <si>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</si>
  <si>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</si>
  <si>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</si>
  <si>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</si>
  <si>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</si>
  <si>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</si>
  <si>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</si>
  <si>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</si>
  <si>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</si>
  <si>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</si>
  <si>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</si>
  <si>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</si>
  <si>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</si>
  <si>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</si>
  <si>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</si>
  <si>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</si>
  <si>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</si>
  <si>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</si>
  <si>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</si>
  <si>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</si>
  <si>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</si>
  <si>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</si>
  <si>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</si>
  <si>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</si>
  <si>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</si>
  <si>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</si>
  <si>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</si>
  <si>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</si>
  <si>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</si>
  <si>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</si>
  <si>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</si>
  <si>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</si>
  <si>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</si>
  <si>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</si>
  <si>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</si>
  <si>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</si>
  <si>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</si>
  <si>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</si>
  <si>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</si>
  <si>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</si>
  <si>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</si>
  <si>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</si>
  <si>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</si>
  <si>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</si>
  <si>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</si>
  <si>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</si>
  <si>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</si>
  <si>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</si>
  <si>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</si>
  <si>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</si>
  <si>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</si>
  <si>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</si>
  <si>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</si>
  <si>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</si>
  <si>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</si>
  <si>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</si>
  <si>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</si>
  <si>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</si>
  <si>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</si>
  <si>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</si>
  <si>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</si>
  <si>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</si>
  <si>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</si>
  <si>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</si>
  <si>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</si>
  <si>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</si>
  <si>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</si>
  <si>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</si>
  <si>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</si>
  <si>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</si>
  <si>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</si>
  <si>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</si>
  <si>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</si>
  <si>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</si>
  <si>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</si>
  <si>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</si>
  <si>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</si>
  <si>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</si>
  <si>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</si>
  <si>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</si>
  <si>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</si>
  <si>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</si>
  <si>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</si>
  <si>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</si>
  <si>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</si>
  <si>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</si>
  <si>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</si>
  <si>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</si>
  <si>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</si>
  <si>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</si>
  <si>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</si>
  <si>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</si>
  <si>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</si>
  <si>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</si>
  <si>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</si>
  <si>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</si>
  <si>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</si>
  <si>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</si>
  <si>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</si>
  <si>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</si>
  <si>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</si>
  <si>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</si>
  <si>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</si>
  <si>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</si>
  <si>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</si>
  <si>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</si>
  <si>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</si>
  <si>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</si>
  <si>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</si>
  <si>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</si>
  <si>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</si>
  <si>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</si>
  <si>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</si>
  <si>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</si>
  <si>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</si>
  <si>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</si>
  <si>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</si>
  <si>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</si>
  <si>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</si>
  <si>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</si>
  <si>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</si>
  <si>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</si>
  <si>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</si>
  <si>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</si>
  <si>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</si>
  <si>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</si>
  <si>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</si>
  <si>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</si>
  <si>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</si>
  <si>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</si>
  <si>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</si>
  <si>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</si>
  <si>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</si>
  <si>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</si>
  <si>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</si>
  <si>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</si>
  <si>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</si>
  <si>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</si>
  <si>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</si>
  <si>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</si>
  <si>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</si>
  <si>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</si>
  <si>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</si>
  <si>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</si>
  <si>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</si>
  <si>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</si>
  <si>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</si>
  <si>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</si>
  <si>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</si>
  <si>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</si>
  <si>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</si>
  <si>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</si>
  <si>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</si>
  <si>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</si>
  <si>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</si>
  <si>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</si>
  <si>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</si>
  <si>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</si>
  <si>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</si>
  <si>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</si>
  <si>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</si>
  <si>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</si>
  <si>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</si>
  <si>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</si>
  <si>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</si>
  <si>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</si>
  <si>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</si>
  <si>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</si>
  <si>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</si>
  <si>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</si>
  <si>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</si>
  <si>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</si>
  <si>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</si>
  <si>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</si>
  <si>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</si>
  <si>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</si>
  <si>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</si>
  <si>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</si>
  <si>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</si>
  <si>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</si>
  <si>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</si>
  <si>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</si>
  <si>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</si>
  <si>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</si>
  <si>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</si>
  <si>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</si>
  <si>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</si>
  <si>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</si>
  <si>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</si>
  <si>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</si>
  <si>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</si>
  <si>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</si>
  <si>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</si>
  <si>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</si>
  <si>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</si>
  <si>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</si>
  <si>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</si>
  <si>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</si>
  <si>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</si>
  <si>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</si>
  <si>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</si>
  <si>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</si>
  <si>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</si>
  <si>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</si>
  <si>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</si>
  <si>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</si>
  <si>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</si>
  <si>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</si>
  <si>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</si>
  <si>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</si>
  <si>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</si>
  <si>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</si>
  <si>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</si>
  <si>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</si>
  <si>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</si>
  <si>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</si>
  <si>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</si>
  <si>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</si>
  <si>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</si>
  <si>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</si>
  <si>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</si>
  <si>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</si>
  <si>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</si>
  <si>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</si>
  <si>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</si>
  <si>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</si>
  <si>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</si>
  <si>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</si>
  <si>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</si>
  <si>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</si>
  <si>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</si>
  <si>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</si>
  <si>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</si>
  <si>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</si>
  <si>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</si>
  <si>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</si>
  <si>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</si>
  <si>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</si>
  <si>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</si>
  <si>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</si>
  <si>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</si>
  <si>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</si>
  <si>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</si>
  <si>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</si>
  <si>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</si>
  <si>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</si>
  <si>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</si>
  <si>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</si>
  <si>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</si>
  <si>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</si>
  <si>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</si>
  <si>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</si>
  <si>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</si>
  <si>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</si>
  <si>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</si>
  <si>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</si>
  <si>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</si>
  <si>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</si>
  <si>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</si>
  <si>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</si>
  <si>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</si>
  <si>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</si>
  <si>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</si>
  <si>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</si>
  <si>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</si>
  <si>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</si>
  <si>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</si>
  <si>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</si>
  <si>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</si>
  <si>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</si>
  <si>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</si>
  <si>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</si>
  <si>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</si>
  <si>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</si>
  <si>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</si>
  <si>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</si>
  <si>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</si>
  <si>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</si>
  <si>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</si>
  <si>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</si>
  <si>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</si>
  <si>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</si>
  <si>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</si>
  <si>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</si>
  <si>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</si>
  <si>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</si>
  <si>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</si>
  <si>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</si>
  <si>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</si>
  <si>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</si>
  <si>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</si>
  <si>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</si>
  <si>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</si>
  <si>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</si>
  <si>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</si>
  <si>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</si>
  <si>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</si>
  <si>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</si>
  <si>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</si>
  <si>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</si>
  <si>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</si>
  <si>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</si>
  <si>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</si>
  <si>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</si>
  <si>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</si>
  <si>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</si>
  <si>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</si>
  <si>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</si>
  <si>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</si>
  <si>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</si>
  <si>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</si>
  <si>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</si>
  <si>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</si>
  <si>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</si>
  <si>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</si>
  <si>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</si>
  <si>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</si>
  <si>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</si>
  <si>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</si>
  <si>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</si>
  <si>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</si>
  <si>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</si>
  <si>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</si>
  <si>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</si>
  <si>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</si>
  <si>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</si>
  <si>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</si>
  <si>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</si>
  <si>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</si>
  <si>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</si>
  <si>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</si>
  <si>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</si>
  <si>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</si>
  <si>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</si>
  <si>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</si>
  <si>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</si>
  <si>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</si>
  <si>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</si>
  <si>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</si>
  <si>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</si>
  <si>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</si>
  <si>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</si>
  <si>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</si>
  <si>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</si>
  <si>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</si>
  <si>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</si>
  <si>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</si>
  <si>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</si>
  <si>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</si>
  <si>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</si>
  <si>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</si>
  <si>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</si>
  <si>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</si>
  <si>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</si>
  <si>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</si>
  <si>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</si>
  <si>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</si>
  <si>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</si>
  <si>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</si>
  <si>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</si>
  <si>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</si>
  <si>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</si>
  <si>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</si>
  <si>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</si>
  <si>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</si>
  <si>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</si>
  <si>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</si>
  <si>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</si>
  <si>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</si>
  <si>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</si>
  <si>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</si>
  <si>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</si>
  <si>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</si>
  <si>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</si>
  <si>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</si>
  <si>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</si>
  <si>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</si>
  <si>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</si>
  <si>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</si>
  <si>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</si>
  <si>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</si>
  <si>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</si>
  <si>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</si>
  <si>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</si>
  <si>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</si>
  <si>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</si>
  <si>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</si>
  <si>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</si>
  <si>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</si>
  <si>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</si>
  <si>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</si>
  <si>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</si>
  <si>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</si>
  <si>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</si>
  <si>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</si>
  <si>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</si>
  <si>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</si>
  <si>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</si>
  <si>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</si>
  <si>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</si>
  <si>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</si>
  <si>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</si>
  <si>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</si>
  <si>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</si>
  <si>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</si>
  <si>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</si>
  <si>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</si>
  <si>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</si>
  <si>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</si>
  <si>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</si>
  <si>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</si>
  <si>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</si>
  <si>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</si>
  <si>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</si>
  <si>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</si>
  <si>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</si>
  <si>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</si>
  <si>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</si>
  <si>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</si>
  <si>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</si>
  <si>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</si>
  <si>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</si>
  <si>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</si>
  <si>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</si>
  <si>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</si>
  <si>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</si>
  <si>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</si>
  <si>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</si>
  <si>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</si>
  <si>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</si>
  <si>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</si>
  <si>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</si>
  <si>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</si>
  <si>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</si>
  <si>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</si>
  <si>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</si>
  <si>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</si>
  <si>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</si>
  <si>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</si>
  <si>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</si>
  <si>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</si>
  <si>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</si>
  <si>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</si>
  <si>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</si>
  <si>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</si>
  <si>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</si>
  <si>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</si>
  <si>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</si>
  <si>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</si>
  <si>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</si>
  <si>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</si>
  <si>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</si>
  <si>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</si>
  <si>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</si>
  <si>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</si>
  <si>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</si>
  <si>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</si>
  <si>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</si>
  <si>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</si>
  <si>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</si>
  <si>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</si>
  <si>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</si>
  <si>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</si>
  <si>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</si>
  <si>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</si>
  <si>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</si>
  <si>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</si>
  <si>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</si>
  <si>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</si>
  <si>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</si>
  <si>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</si>
  <si>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</si>
  <si>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</si>
  <si>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</si>
  <si>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</si>
  <si>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</si>
  <si>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</si>
  <si>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</si>
  <si>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</si>
  <si>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</si>
  <si>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</si>
  <si>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</si>
  <si>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</si>
  <si>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</si>
  <si>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</si>
  <si>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</si>
  <si>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</si>
  <si>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</si>
  <si>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</si>
  <si>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</si>
  <si>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</si>
  <si>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</si>
  <si>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</si>
  <si>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</si>
  <si>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</si>
  <si>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</si>
  <si>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</si>
  <si>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</si>
  <si>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</si>
  <si>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</si>
  <si>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</si>
  <si>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</si>
  <si>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</si>
  <si>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</si>
  <si>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</si>
  <si>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</si>
  <si>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</si>
  <si>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</si>
  <si>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</si>
  <si>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</si>
  <si>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</si>
  <si>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</si>
  <si>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</si>
  <si>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</si>
  <si>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</si>
  <si>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</si>
  <si>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</si>
  <si>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</si>
  <si>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</si>
  <si>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</si>
  <si>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</si>
  <si>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</si>
  <si>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</si>
  <si>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</si>
  <si>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</si>
  <si>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</si>
  <si>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</si>
  <si>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</si>
  <si>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</si>
  <si>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</si>
  <si>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</si>
  <si>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</si>
  <si>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</si>
  <si>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</si>
  <si>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</si>
  <si>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</si>
  <si>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</si>
  <si>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</si>
  <si>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</si>
  <si>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</si>
  <si>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</si>
  <si>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</si>
  <si>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</si>
  <si>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</si>
  <si>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</si>
  <si>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</si>
  <si>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</si>
  <si>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</si>
  <si>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</si>
  <si>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</si>
  <si>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</si>
  <si>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</si>
  <si>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</si>
  <si>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</si>
  <si>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</si>
  <si>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</si>
  <si>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</si>
  <si>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</si>
  <si>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</si>
  <si>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</si>
  <si>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</si>
  <si>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</si>
  <si>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</si>
  <si>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</si>
  <si>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</si>
  <si>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</si>
  <si>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</si>
  <si>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</si>
  <si>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</si>
  <si>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</si>
  <si>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</si>
  <si>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</si>
  <si>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</si>
  <si>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</si>
  <si>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</si>
  <si>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</si>
  <si>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</si>
  <si>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</si>
  <si>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</si>
  <si>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</si>
  <si>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</si>
  <si>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</si>
  <si>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</si>
  <si>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</si>
  <si>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</si>
  <si>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</si>
  <si>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</si>
  <si>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</si>
  <si>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</si>
  <si>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</si>
  <si>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</si>
  <si>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</si>
  <si>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</si>
  <si>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</si>
  <si>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</si>
  <si>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</si>
  <si>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</si>
  <si>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</si>
  <si>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</si>
  <si>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</si>
  <si>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</si>
  <si>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</si>
  <si>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</si>
  <si>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</si>
  <si>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</si>
  <si>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</si>
  <si>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</si>
  <si>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</si>
  <si>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</si>
  <si>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</si>
  <si>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</si>
  <si>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</si>
  <si>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</si>
  <si>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</si>
  <si>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</si>
  <si>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</si>
  <si>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</si>
  <si>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</si>
  <si>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</si>
  <si>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</si>
  <si>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</si>
  <si>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</si>
  <si>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</si>
  <si>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</si>
  <si>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</si>
  <si>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</si>
  <si>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</si>
  <si>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</si>
  <si>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</si>
  <si>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</si>
  <si>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</si>
  <si>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</si>
  <si>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</si>
  <si>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</si>
  <si>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</si>
  <si>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</si>
  <si>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</si>
  <si>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</si>
  <si>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</si>
  <si>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</si>
  <si>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</si>
  <si>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</si>
  <si>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</si>
  <si>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</si>
  <si>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</si>
  <si>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</si>
  <si>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</si>
  <si>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</si>
  <si>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</si>
  <si>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</si>
  <si>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</si>
  <si>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</si>
  <si>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</si>
  <si>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</si>
  <si>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</si>
  <si>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</si>
  <si>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</si>
  <si>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</si>
  <si>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</si>
  <si>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</si>
  <si>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</si>
  <si>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</si>
  <si>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</si>
  <si>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</si>
  <si>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</si>
  <si>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</si>
  <si>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</si>
  <si>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</si>
  <si>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</si>
  <si>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</si>
  <si>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</si>
  <si>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</si>
  <si>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</si>
  <si>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</si>
  <si>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</si>
  <si>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</si>
  <si>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</si>
  <si>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</si>
  <si>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</si>
  <si>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</si>
  <si>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</si>
  <si>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</si>
  <si>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</si>
  <si>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</si>
  <si>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</si>
  <si>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</si>
  <si>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</si>
  <si>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</si>
  <si>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</si>
  <si>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</si>
  <si>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</si>
  <si>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</si>
  <si>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</si>
  <si>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</si>
  <si>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</si>
  <si>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</si>
  <si>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</si>
  <si>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</si>
  <si>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</si>
  <si>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</si>
  <si>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</si>
  <si>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</si>
  <si>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</si>
  <si>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</si>
  <si>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</si>
  <si>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</si>
  <si>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</si>
  <si>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</si>
  <si>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</si>
  <si>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</si>
  <si>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</si>
  <si>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</si>
  <si>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</si>
  <si>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</si>
  <si>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</si>
  <si>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</si>
  <si>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</si>
  <si>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</si>
  <si>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</si>
  <si>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</si>
  <si>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</si>
  <si>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</si>
  <si>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</si>
  <si>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</si>
  <si>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</si>
  <si>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</si>
  <si>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</si>
  <si>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</si>
  <si>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</si>
  <si>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</si>
  <si>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</si>
  <si>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</si>
  <si>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</si>
  <si>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</si>
  <si>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</si>
  <si>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</si>
  <si>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</si>
  <si>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</si>
  <si>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</si>
  <si>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</si>
  <si>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</si>
  <si>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</si>
  <si>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</si>
  <si>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</si>
  <si>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</si>
  <si>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</si>
  <si>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</si>
  <si>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</si>
  <si>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</si>
  <si>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</si>
  <si>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</si>
  <si>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</si>
  <si>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</si>
  <si>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</si>
  <si>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</si>
  <si>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</si>
  <si>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</si>
  <si>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</si>
  <si>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</si>
  <si>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</si>
  <si>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</si>
  <si>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</si>
  <si>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</si>
  <si>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</si>
  <si>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</si>
  <si>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</si>
  <si>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</si>
  <si>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</si>
  <si>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</si>
  <si>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</si>
  <si>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</si>
  <si>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</si>
  <si>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</si>
  <si>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</si>
  <si>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</si>
  <si>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</si>
  <si>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</si>
  <si>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</si>
  <si>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</si>
  <si>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</si>
  <si>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</si>
  <si>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</si>
  <si>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</si>
  <si>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</si>
  <si>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</si>
  <si>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</si>
  <si>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</si>
  <si>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</si>
  <si>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</si>
  <si>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</si>
  <si>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</si>
  <si>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</si>
  <si>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</si>
  <si>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</si>
  <si>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</si>
  <si>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</si>
  <si>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</si>
  <si>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</si>
  <si>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</si>
  <si>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</si>
  <si>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</si>
  <si>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</si>
  <si>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</si>
  <si>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</si>
  <si>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</si>
  <si>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</si>
  <si>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</si>
  <si>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</si>
  <si>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</si>
  <si>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</si>
  <si>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</si>
  <si>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</si>
  <si>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</si>
  <si>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</si>
  <si>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</si>
  <si>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</si>
  <si>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</si>
  <si>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</si>
  <si>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</si>
  <si>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</si>
  <si>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</si>
  <si>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</si>
  <si>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</si>
  <si>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</si>
  <si>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</si>
  <si>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</si>
  <si>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</si>
  <si>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</si>
  <si>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</si>
  <si>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</si>
  <si>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</si>
  <si>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</si>
  <si>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</si>
  <si>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</si>
  <si>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</si>
  <si>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</si>
  <si>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</si>
  <si>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</si>
  <si>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</si>
  <si>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</si>
  <si>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</si>
  <si>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</si>
  <si>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</si>
  <si>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</si>
  <si>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</si>
  <si>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</si>
  <si>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</si>
  <si>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</si>
  <si>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</si>
  <si>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</si>
  <si>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</si>
  <si>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</si>
  <si>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</si>
  <si>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</si>
  <si>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</si>
  <si>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</si>
  <si>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</si>
  <si>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</si>
  <si>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</si>
  <si>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</si>
  <si>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</si>
  <si>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</si>
  <si>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</si>
  <si>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</si>
  <si>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</si>
  <si>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</si>
  <si>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</si>
  <si>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</si>
  <si>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</si>
  <si>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</si>
  <si>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</si>
  <si>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</si>
  <si>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</si>
  <si>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</si>
  <si>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</si>
  <si>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</si>
  <si>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</si>
  <si>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</si>
  <si>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</si>
  <si>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</si>
  <si>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</si>
  <si>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</si>
  <si>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</si>
  <si>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</si>
  <si>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</si>
  <si>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</si>
  <si>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</si>
  <si>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</si>
  <si>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</si>
  <si>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</si>
  <si>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</si>
  <si>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</si>
  <si>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</si>
  <si>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</si>
  <si>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</si>
  <si>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</si>
  <si>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</si>
  <si>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</si>
  <si>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</si>
  <si>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</si>
  <si>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</si>
  <si>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</si>
  <si>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</si>
  <si>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</si>
  <si>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</si>
  <si>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</si>
  <si>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</si>
  <si>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</si>
  <si>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</si>
  <si>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</si>
  <si>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</si>
  <si>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</si>
  <si>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</si>
  <si>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</si>
  <si>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</si>
  <si>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</si>
  <si>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</si>
  <si>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</si>
  <si>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</si>
  <si>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</si>
  <si>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</si>
  <si>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</si>
  <si>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</si>
  <si>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</si>
  <si>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</si>
  <si>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</si>
  <si>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</si>
  <si>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</si>
  <si>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</si>
  <si>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</si>
  <si>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</si>
  <si>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</si>
  <si>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</si>
  <si>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</si>
  <si>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</si>
  <si>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</si>
  <si>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</si>
  <si>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</si>
  <si>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</si>
  <si>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</si>
  <si>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</si>
  <si>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</si>
  <si>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</si>
  <si>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</si>
  <si>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</si>
  <si>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</si>
  <si>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</si>
  <si>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</si>
  <si>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</si>
  <si>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</si>
  <si>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</si>
  <si>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</si>
  <si>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</si>
  <si>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</si>
  <si>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</si>
  <si>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</si>
  <si>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</si>
  <si>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</si>
  <si>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</si>
  <si>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</si>
  <si>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</si>
  <si>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</si>
  <si>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</si>
  <si>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</si>
  <si>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</si>
  <si>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</si>
  <si>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</si>
  <si>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</si>
  <si>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</si>
  <si>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</si>
  <si>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</si>
  <si>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</si>
  <si>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</si>
  <si>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</si>
  <si>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</si>
  <si>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</si>
  <si>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</si>
  <si>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</si>
  <si>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</si>
  <si>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</si>
  <si>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</si>
  <si>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</si>
  <si>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</si>
  <si>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</si>
  <si>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</si>
  <si>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</si>
  <si>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</si>
  <si>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</si>
  <si>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</si>
  <si>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</si>
  <si>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</si>
  <si>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</si>
  <si>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</si>
  <si>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</si>
  <si>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</si>
  <si>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</si>
  <si>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</si>
  <si>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</si>
  <si>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</si>
  <si>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</si>
  <si>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</si>
  <si>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</si>
  <si>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</si>
  <si>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</si>
  <si>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</si>
  <si>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</si>
  <si>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</si>
  <si>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</si>
  <si>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</si>
  <si>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</si>
  <si>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</si>
  <si>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</si>
  <si>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</si>
  <si>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</si>
  <si>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</si>
  <si>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</si>
  <si>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</si>
  <si>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</si>
  <si>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</si>
  <si>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</si>
  <si>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</si>
  <si>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</si>
  <si>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</si>
  <si>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</si>
  <si>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</si>
  <si>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</si>
  <si>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</si>
  <si>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</si>
  <si>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</si>
  <si>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</si>
  <si>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</si>
  <si>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</si>
  <si>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</si>
  <si>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</si>
  <si>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</si>
  <si>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</si>
  <si>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</si>
  <si>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</si>
  <si>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</si>
  <si>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</si>
  <si>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</si>
  <si>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</si>
  <si>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</si>
  <si>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</si>
  <si>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</si>
  <si>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</si>
  <si>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</si>
  <si>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</si>
  <si>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</si>
  <si>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</si>
  <si>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</si>
  <si>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</si>
  <si>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</si>
  <si>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</si>
  <si>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</si>
  <si>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</si>
  <si>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</si>
  <si>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</si>
  <si>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</si>
  <si>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</si>
  <si>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</si>
  <si>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</si>
  <si>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</si>
  <si>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</si>
  <si>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</si>
  <si>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</si>
  <si>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</si>
  <si>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</si>
  <si>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</si>
  <si>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</si>
  <si>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</si>
  <si>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</si>
  <si>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</si>
  <si>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</si>
  <si>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</si>
  <si>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</si>
  <si>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</si>
  <si>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</si>
  <si>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</si>
  <si>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</si>
  <si>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</si>
  <si>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</si>
  <si>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</si>
  <si>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</si>
  <si>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</si>
  <si>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</si>
  <si>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</si>
  <si>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</si>
  <si>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</si>
  <si>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</si>
  <si>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</si>
  <si>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</si>
  <si>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</si>
  <si>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</si>
  <si>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</si>
  <si>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</si>
  <si>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</si>
  <si>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</si>
  <si>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</si>
  <si>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</si>
  <si>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</si>
  <si>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</si>
  <si>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</si>
  <si>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</si>
  <si>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</si>
  <si>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</si>
  <si>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</si>
  <si>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</si>
  <si>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</si>
  <si>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</si>
  <si>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</si>
  <si>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</si>
  <si>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</si>
  <si>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</si>
  <si>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</si>
  <si>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</si>
  <si>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</si>
  <si>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</si>
  <si>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</si>
  <si>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</si>
  <si>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</si>
  <si>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</si>
  <si>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</si>
  <si>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</si>
  <si>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</si>
  <si>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</si>
  <si>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</si>
  <si>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</si>
  <si>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</si>
  <si>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</si>
  <si>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</si>
  <si>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</si>
  <si>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</si>
  <si>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</si>
  <si>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</si>
  <si>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</si>
  <si>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</si>
  <si>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</si>
  <si>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</si>
  <si>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</si>
  <si>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</si>
  <si>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</si>
  <si>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</si>
  <si>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</si>
  <si>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</si>
  <si>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</si>
  <si>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</si>
  <si>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</si>
  <si>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</si>
  <si>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</si>
  <si>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</si>
  <si>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</si>
  <si>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</si>
  <si>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</si>
  <si>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</si>
  <si>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</si>
  <si>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</si>
  <si>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</si>
  <si>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</si>
  <si>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</si>
  <si>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</si>
  <si>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</si>
  <si>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</si>
  <si>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</si>
  <si>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</si>
  <si>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</si>
  <si>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</si>
  <si>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</si>
  <si>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</si>
  <si>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</si>
  <si>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</si>
  <si>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</si>
  <si>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</si>
  <si>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</si>
  <si>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</si>
  <si>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</si>
  <si>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</si>
  <si>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</si>
  <si>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</si>
  <si>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</si>
  <si>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</si>
  <si>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</si>
  <si>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</si>
  <si>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</si>
  <si>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</si>
  <si>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</si>
  <si>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</si>
  <si>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</si>
  <si>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</si>
  <si>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</si>
  <si>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</si>
  <si>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</si>
  <si>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</si>
  <si>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</si>
  <si>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</si>
  <si>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</si>
  <si>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</si>
  <si>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</si>
  <si>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</si>
  <si>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</si>
  <si>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</si>
  <si>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</si>
  <si>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</si>
  <si>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</si>
  <si>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</si>
  <si>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</si>
  <si>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</si>
  <si>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</si>
  <si>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</si>
  <si>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</si>
  <si>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</si>
  <si>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</si>
  <si>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</si>
  <si>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</si>
  <si>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</si>
  <si>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</si>
  <si>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</si>
  <si>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</si>
  <si>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</si>
  <si>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</si>
  <si>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</si>
  <si>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</si>
  <si>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</si>
  <si>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</si>
  <si>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</si>
  <si>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</si>
  <si>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</si>
  <si>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</si>
  <si>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</si>
  <si>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</si>
  <si>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</si>
  <si>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</si>
  <si>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</si>
  <si>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</si>
  <si>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</si>
  <si>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</si>
  <si>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</si>
  <si>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</si>
  <si>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</si>
  <si>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</si>
  <si>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</si>
  <si>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</si>
  <si>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</si>
  <si>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</si>
  <si>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</si>
  <si>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</si>
  <si>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</si>
  <si>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</si>
  <si>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</si>
  <si>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</si>
  <si>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</si>
  <si>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</si>
  <si>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</si>
  <si>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</si>
  <si>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</si>
  <si>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</si>
  <si>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</si>
  <si>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</si>
  <si>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</si>
  <si>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</si>
  <si>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</si>
  <si>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</si>
  <si>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</si>
  <si>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</si>
  <si>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</si>
  <si>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</si>
  <si>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</si>
  <si>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</si>
  <si>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</si>
  <si>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</si>
  <si>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</si>
  <si>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</si>
  <si>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</si>
  <si>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</si>
  <si>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</si>
  <si>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</si>
  <si>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</si>
  <si>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</si>
  <si>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</si>
  <si>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</si>
  <si>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</si>
  <si>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</si>
  <si>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</si>
  <si>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</si>
  <si>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</si>
  <si>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</si>
  <si>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</si>
  <si>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</si>
  <si>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</si>
  <si>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</si>
  <si>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</si>
  <si>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</si>
  <si>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</si>
  <si>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</si>
  <si>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</si>
  <si>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</si>
  <si>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</si>
  <si>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</si>
  <si>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</si>
  <si>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</si>
  <si>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</si>
  <si>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</si>
  <si>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</si>
  <si>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</si>
  <si>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</si>
  <si>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</si>
  <si>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</si>
  <si>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</si>
  <si>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</si>
  <si>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</si>
  <si>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</si>
  <si>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</si>
  <si>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</si>
  <si>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</si>
  <si>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</si>
  <si>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</si>
  <si>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</si>
  <si>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</si>
  <si>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</si>
  <si>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</si>
  <si>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</si>
  <si>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</si>
  <si>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</si>
  <si>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</si>
  <si>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</si>
  <si>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</si>
  <si>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</si>
  <si>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</si>
  <si>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</si>
  <si>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</si>
  <si>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</si>
  <si>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</si>
  <si>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</si>
  <si>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</si>
  <si>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</si>
  <si>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</si>
  <si>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</si>
  <si>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</si>
  <si>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</si>
  <si>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</si>
  <si>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</si>
  <si>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</si>
  <si>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</si>
  <si>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</si>
  <si>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</si>
  <si>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</si>
  <si>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</si>
  <si>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</si>
  <si>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</si>
  <si>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</si>
  <si>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</si>
  <si>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</si>
  <si>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</si>
  <si>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</si>
  <si>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</si>
  <si>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</si>
  <si>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</si>
  <si>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</si>
  <si>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</si>
  <si>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</si>
  <si>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</si>
  <si>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</si>
  <si>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</si>
  <si>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</si>
  <si>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</si>
  <si>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</si>
  <si>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</si>
  <si>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</si>
  <si>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</si>
  <si>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</si>
  <si>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</si>
  <si>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</si>
  <si>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</si>
  <si>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</si>
  <si>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</si>
  <si>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</si>
  <si>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</si>
  <si>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</si>
  <si>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</si>
  <si>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</si>
  <si>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</si>
  <si>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</si>
  <si>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</si>
  <si>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</si>
  <si>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</si>
  <si>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</si>
  <si>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</si>
  <si>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</si>
  <si>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</si>
  <si>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</si>
  <si>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</si>
  <si>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</si>
  <si>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</si>
  <si>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</si>
  <si>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</si>
  <si>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</si>
  <si>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</si>
  <si>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</si>
  <si>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</si>
  <si>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</si>
  <si>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</si>
  <si>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</si>
  <si>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</si>
  <si>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</si>
  <si>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</si>
  <si>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</si>
  <si>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</si>
  <si>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</si>
  <si>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</si>
  <si>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</si>
  <si>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</si>
  <si>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</si>
  <si>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</si>
  <si>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</si>
  <si>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</si>
  <si>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</si>
  <si>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</si>
  <si>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</si>
  <si>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</si>
  <si>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</si>
  <si>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</si>
  <si>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</si>
  <si>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</si>
  <si>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</si>
  <si>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</si>
  <si>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</si>
  <si>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</si>
  <si>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</si>
  <si>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</si>
  <si>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</si>
  <si>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</si>
  <si>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</si>
  <si>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</si>
  <si>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</si>
  <si>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</si>
  <si>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</si>
  <si>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</si>
  <si>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</si>
  <si>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</si>
  <si>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</si>
  <si>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</si>
  <si>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</si>
  <si>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</si>
  <si>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</si>
  <si>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</si>
  <si>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</si>
  <si>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</si>
  <si>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</si>
  <si>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</si>
  <si>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</si>
  <si>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</si>
  <si>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</si>
  <si>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</si>
  <si>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</si>
  <si>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</si>
  <si>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</si>
  <si>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</si>
  <si>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</si>
  <si>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</si>
  <si>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</si>
  <si>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</si>
  <si>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</si>
  <si>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</si>
  <si>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</si>
  <si>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</si>
  <si>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</si>
  <si>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</si>
  <si>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</si>
  <si>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</si>
  <si>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</si>
  <si>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</si>
  <si>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</si>
  <si>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</si>
  <si>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</si>
  <si>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</si>
  <si>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</si>
  <si>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</si>
  <si>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</si>
  <si>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</si>
  <si>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</si>
  <si>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</si>
  <si>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</si>
  <si>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</si>
  <si>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</si>
  <si>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</si>
  <si>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</si>
  <si>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</si>
  <si>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</si>
  <si>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</si>
  <si>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</si>
  <si>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</si>
  <si>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</si>
  <si>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</si>
  <si>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</si>
  <si>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</si>
  <si>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</si>
  <si>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</si>
  <si>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</si>
  <si>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</si>
  <si>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</si>
  <si>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</si>
  <si>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</si>
  <si>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</si>
  <si>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</si>
  <si>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</si>
  <si>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</si>
  <si>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</si>
  <si>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</si>
  <si>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</si>
  <si>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</si>
  <si>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</si>
  <si>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</si>
  <si>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</si>
  <si>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</si>
  <si>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</si>
  <si>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</si>
  <si>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</si>
  <si>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</si>
  <si>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</si>
  <si>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</si>
  <si>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</si>
  <si>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</si>
  <si>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</si>
  <si>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</si>
  <si>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</si>
  <si>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</si>
  <si>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</si>
  <si>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</si>
  <si>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</si>
  <si>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</si>
  <si>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</si>
  <si>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</si>
  <si>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</si>
  <si>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</si>
  <si>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</si>
  <si>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</si>
  <si>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</si>
  <si>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</si>
  <si>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</si>
  <si>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</si>
  <si>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</si>
  <si>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</si>
  <si>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</si>
  <si>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</si>
  <si>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</si>
  <si>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</si>
  <si>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</si>
  <si>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</si>
  <si>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</si>
  <si>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</si>
  <si>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</si>
  <si>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</si>
  <si>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</si>
  <si>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</si>
  <si>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</si>
  <si>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</si>
  <si>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</si>
  <si>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</si>
  <si>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</si>
  <si>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</si>
  <si>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</si>
  <si>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</si>
  <si>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</si>
  <si>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</si>
  <si>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</si>
  <si>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</si>
  <si>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</si>
  <si>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</si>
  <si>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</si>
  <si>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</si>
  <si>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</si>
  <si>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</si>
  <si>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</si>
  <si>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</si>
  <si>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</si>
  <si>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</si>
  <si>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</si>
  <si>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</si>
  <si>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</si>
  <si>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</si>
  <si>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</si>
  <si>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</si>
  <si>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</si>
  <si>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</si>
  <si>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</si>
  <si>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</si>
  <si>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</si>
  <si>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</si>
  <si>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</si>
  <si>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</si>
  <si>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</si>
  <si>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</si>
  <si>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</si>
  <si>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</si>
  <si>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</si>
  <si>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</si>
  <si>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</si>
  <si>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</si>
  <si>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</si>
  <si>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</si>
  <si>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</si>
  <si>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</si>
  <si>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</si>
  <si>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</si>
  <si>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</si>
  <si>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</si>
  <si>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</si>
  <si>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</si>
  <si>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</si>
  <si>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</si>
  <si>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</si>
  <si>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</si>
  <si>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</si>
  <si>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</si>
  <si>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</si>
  <si>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</si>
  <si>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</si>
  <si>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</si>
  <si>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</si>
  <si>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</si>
  <si>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</si>
  <si>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</si>
  <si>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</si>
  <si>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</si>
  <si>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</si>
  <si>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</si>
  <si>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</si>
  <si>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</si>
  <si>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</si>
  <si>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</si>
  <si>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</si>
  <si>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</si>
  <si>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</si>
  <si>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</si>
  <si>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</si>
  <si>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</si>
  <si>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</si>
  <si>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</si>
  <si>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</si>
  <si>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</si>
  <si>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</si>
  <si>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</si>
  <si>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</si>
  <si>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</si>
  <si>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</si>
  <si>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</si>
  <si>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</si>
  <si>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</si>
  <si>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</si>
  <si>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</si>
  <si>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</si>
  <si>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</si>
  <si>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</si>
  <si>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</si>
  <si>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</si>
  <si>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</si>
  <si>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</si>
  <si>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</si>
  <si>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</si>
  <si>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</si>
  <si>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</si>
  <si>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</si>
  <si>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</si>
  <si>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</si>
  <si>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</si>
  <si>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</si>
  <si>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</si>
  <si>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</si>
  <si>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</si>
  <si>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</si>
  <si>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</si>
  <si>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</si>
  <si>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</si>
  <si>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</si>
  <si>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</si>
  <si>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</si>
  <si>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</si>
  <si>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</si>
  <si>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</si>
  <si>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</si>
  <si>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</si>
  <si>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</si>
  <si>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</si>
  <si>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</si>
  <si>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</si>
  <si>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</si>
  <si>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</si>
  <si>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</si>
  <si>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</si>
  <si>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</si>
  <si>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</si>
  <si>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</si>
  <si>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</si>
  <si>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</si>
  <si>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</si>
  <si>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</si>
  <si>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</si>
  <si>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</si>
  <si>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</si>
  <si>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</si>
  <si>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</si>
  <si>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</si>
  <si>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</si>
  <si>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</si>
  <si>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</si>
  <si>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</si>
  <si>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</si>
  <si>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</si>
  <si>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</si>
  <si>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</si>
  <si>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</si>
  <si>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</si>
  <si>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</si>
  <si>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</si>
  <si>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</si>
  <si>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</si>
  <si>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</si>
  <si>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</si>
  <si>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</si>
  <si>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</si>
  <si>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</si>
  <si>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</si>
  <si>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</si>
  <si>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</si>
  <si>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</si>
  <si>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</si>
  <si>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</si>
  <si>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</si>
  <si>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</si>
  <si>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</si>
  <si>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</si>
  <si>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</si>
  <si>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</si>
  <si>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</si>
  <si>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</si>
  <si>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</si>
  <si>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</si>
  <si>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</si>
  <si>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</si>
  <si>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</si>
  <si>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</si>
  <si>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</si>
  <si>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</si>
  <si>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</si>
  <si>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</si>
  <si>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</si>
  <si>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</si>
  <si>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</si>
  <si>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</si>
  <si>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</si>
  <si>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</si>
  <si>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</si>
  <si>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</si>
  <si>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</si>
  <si>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</si>
  <si>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</si>
  <si>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</si>
  <si>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</si>
  <si>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</si>
  <si>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</si>
  <si>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</si>
  <si>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</si>
  <si>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</si>
  <si>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</si>
  <si>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</si>
  <si>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</si>
  <si>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</si>
  <si>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</si>
  <si>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</si>
  <si>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</si>
  <si>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</si>
  <si>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</si>
  <si>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</si>
  <si>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</si>
  <si>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</si>
  <si>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</si>
  <si>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</si>
  <si>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</si>
  <si>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</si>
  <si>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</si>
  <si>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</si>
  <si>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</si>
  <si>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</si>
  <si>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</si>
  <si>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</si>
  <si>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</si>
  <si>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</si>
  <si>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</si>
  <si>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</si>
  <si>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</si>
  <si>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</si>
  <si>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</si>
  <si>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</si>
  <si>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</si>
  <si>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</si>
  <si>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</si>
  <si>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</si>
  <si>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</si>
  <si>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</si>
  <si>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</si>
  <si>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</si>
  <si>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</si>
  <si>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</si>
  <si>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</si>
  <si>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</si>
  <si>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</si>
  <si>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</si>
  <si>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</si>
  <si>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</si>
  <si>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</si>
  <si>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</si>
  <si>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</si>
  <si>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</si>
  <si>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</si>
  <si>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</si>
  <si>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</si>
  <si>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</si>
  <si>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</si>
  <si>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</si>
  <si>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</si>
  <si>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</si>
  <si>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</si>
  <si>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</si>
  <si>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</si>
  <si>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</si>
  <si>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</si>
  <si>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</si>
  <si>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</si>
  <si>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</si>
  <si>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</si>
  <si>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</si>
  <si>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</si>
  <si>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</si>
  <si>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</si>
  <si>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</si>
  <si>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</si>
  <si>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</si>
  <si>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</si>
  <si>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</si>
  <si>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</si>
  <si>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</si>
  <si>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</si>
  <si>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</si>
  <si>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</si>
  <si>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</si>
  <si>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</si>
  <si>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</si>
  <si>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</si>
  <si>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</si>
  <si>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</si>
  <si>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</si>
  <si>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</si>
  <si>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</si>
  <si>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</si>
  <si>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</si>
  <si>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</si>
  <si>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</si>
  <si>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</si>
  <si>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</si>
  <si>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</si>
  <si>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</si>
  <si>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</si>
  <si>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</si>
  <si>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</si>
  <si>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</si>
  <si>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</si>
  <si>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</si>
  <si>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</si>
  <si>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</si>
  <si>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</si>
  <si>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</si>
  <si>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</si>
  <si>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</si>
  <si>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</si>
  <si>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</si>
  <si>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</si>
  <si>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</si>
  <si>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</si>
  <si>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</si>
  <si>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</si>
  <si>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</si>
  <si>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</si>
  <si>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</si>
  <si>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</si>
  <si>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</si>
  <si>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</si>
  <si>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</si>
  <si>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</si>
  <si>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</si>
  <si>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</si>
  <si>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</si>
  <si>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</si>
  <si>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</si>
  <si>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</si>
  <si>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</si>
  <si>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</si>
  <si>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</si>
  <si>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</si>
  <si>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</si>
  <si>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</si>
  <si>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</si>
  <si>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</si>
  <si>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</si>
  <si>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</si>
  <si>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</si>
  <si>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</si>
  <si>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</si>
  <si>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</si>
  <si>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</si>
  <si>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</si>
  <si>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</si>
  <si>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</si>
  <si>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</si>
  <si>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</si>
  <si>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</si>
  <si>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</si>
  <si>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</si>
  <si>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</si>
  <si>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</si>
  <si>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</si>
  <si>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</si>
  <si>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</si>
  <si>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</si>
  <si>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</si>
  <si>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</si>
  <si>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</si>
  <si>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</si>
  <si>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</si>
  <si>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</si>
  <si>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</si>
  <si>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</si>
  <si>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</si>
  <si>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</si>
  <si>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</si>
  <si>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</si>
  <si>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</si>
  <si>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</si>
  <si>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</si>
  <si>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</si>
  <si>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</si>
  <si>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</si>
  <si>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</si>
  <si>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</si>
  <si>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</si>
  <si>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</si>
  <si>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</si>
  <si>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</si>
  <si>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</si>
  <si>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</si>
  <si>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</si>
  <si>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</si>
  <si>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</si>
  <si>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</si>
  <si>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</si>
  <si>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</si>
  <si>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</si>
  <si>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</si>
  <si>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</si>
  <si>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</si>
  <si>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</si>
  <si>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</si>
  <si>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</si>
  <si>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</si>
  <si>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</si>
  <si>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</si>
  <si>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</si>
  <si>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</si>
  <si>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</si>
  <si>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</si>
  <si>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</si>
  <si>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</si>
  <si>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</si>
  <si>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</si>
  <si>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</si>
  <si>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</si>
  <si>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</si>
  <si>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</si>
  <si>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</si>
  <si>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</si>
  <si>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</si>
  <si>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</si>
  <si>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</si>
  <si>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</si>
  <si>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</si>
  <si>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</si>
  <si>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</si>
  <si>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</si>
  <si>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</si>
  <si>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</si>
  <si>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</si>
  <si>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</si>
  <si>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</si>
  <si>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</si>
  <si>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</si>
  <si>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</si>
  <si>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</si>
  <si>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</si>
  <si>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</si>
  <si>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</si>
  <si>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</si>
  <si>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</si>
  <si>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</si>
  <si>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</si>
  <si>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</si>
  <si>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</si>
  <si>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</si>
  <si>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</si>
  <si>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</si>
  <si>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</si>
  <si>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</si>
  <si>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</si>
  <si>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</si>
  <si>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</si>
  <si>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</si>
  <si>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</si>
  <si>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</si>
  <si>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</si>
  <si>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</si>
  <si>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</si>
  <si>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</si>
  <si>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</si>
  <si>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</si>
  <si>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</si>
  <si>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</si>
  <si>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</si>
  <si>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</si>
  <si>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</si>
  <si>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</si>
  <si>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</si>
  <si>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</si>
  <si>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</si>
  <si>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</si>
  <si>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</si>
  <si>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</si>
  <si>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</si>
  <si>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</si>
  <si>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</si>
  <si>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</si>
  <si>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</si>
  <si>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</si>
  <si>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</si>
  <si>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</si>
  <si>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</si>
  <si>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</si>
  <si>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</si>
  <si>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</si>
  <si>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</si>
  <si>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</si>
  <si>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</si>
  <si>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</si>
  <si>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</si>
  <si>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</si>
  <si>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</si>
  <si>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</si>
  <si>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</si>
  <si>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</si>
  <si>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</si>
  <si>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</si>
  <si>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</si>
  <si>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</si>
  <si>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</si>
  <si>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</si>
  <si>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</si>
  <si>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</si>
  <si>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</si>
  <si>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</si>
  <si>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</si>
  <si>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</si>
  <si>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</si>
  <si>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</si>
  <si>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</si>
  <si>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</si>
  <si>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</si>
  <si>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</si>
  <si>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</si>
  <si>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</si>
  <si>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</si>
  <si>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</si>
  <si>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</si>
  <si>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</si>
  <si>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</si>
  <si>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</si>
  <si>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</si>
  <si>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</si>
  <si>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</si>
  <si>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</si>
  <si>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</si>
  <si>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</si>
  <si>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</si>
  <si>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</si>
  <si>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</si>
  <si>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</si>
  <si>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</si>
  <si>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</si>
  <si>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</si>
  <si>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</si>
  <si>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</si>
  <si>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</si>
  <si>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</si>
  <si>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</si>
  <si>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</si>
  <si>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</si>
  <si>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</si>
  <si>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</si>
  <si>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</si>
  <si>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</si>
  <si>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</si>
  <si>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</si>
  <si>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</si>
  <si>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</si>
  <si>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</si>
  <si>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</si>
  <si>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</si>
  <si>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</si>
  <si>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</si>
  <si>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</si>
  <si>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</si>
  <si>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</si>
  <si>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</si>
  <si>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</si>
  <si>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</si>
  <si>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</si>
  <si>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</si>
  <si>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</si>
  <si>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</si>
  <si>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</si>
  <si>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</si>
  <si>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</si>
  <si>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</si>
  <si>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</si>
  <si>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</si>
  <si>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</si>
  <si>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</si>
  <si>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</si>
  <si>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</si>
  <si>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</si>
  <si>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</si>
  <si>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</si>
  <si>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</si>
  <si>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</si>
  <si>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</si>
  <si>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</si>
  <si>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</si>
  <si>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</si>
  <si>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</si>
  <si>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</si>
  <si>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</si>
  <si>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</si>
  <si>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</si>
  <si>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</si>
  <si>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</si>
  <si>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</si>
  <si>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</si>
  <si>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</si>
  <si>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</si>
  <si>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</si>
  <si>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</si>
  <si>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</si>
  <si>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</si>
  <si>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</si>
  <si>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</si>
  <si>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</si>
  <si>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</si>
  <si>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</si>
  <si>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</si>
  <si>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</si>
  <si>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</si>
  <si>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</si>
  <si>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</si>
  <si>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</si>
  <si>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</si>
  <si>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</si>
  <si>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</si>
  <si>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</si>
  <si>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</si>
  <si>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</si>
  <si>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</si>
  <si>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</si>
  <si>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</si>
  <si>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</si>
  <si>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</si>
  <si>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</si>
  <si>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</si>
  <si>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</si>
  <si>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</si>
  <si>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</si>
  <si>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</si>
  <si>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</si>
  <si>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</si>
  <si>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</si>
  <si>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</si>
  <si>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</si>
  <si>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</si>
  <si>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</si>
  <si>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</si>
  <si>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</si>
  <si>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</si>
  <si>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</si>
  <si>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</si>
  <si>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</si>
  <si>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</si>
  <si>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</si>
  <si>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</si>
  <si>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</si>
  <si>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</si>
  <si>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</si>
  <si>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</si>
  <si>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</si>
  <si>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</si>
  <si>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</si>
  <si>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</si>
  <si>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</si>
  <si>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</si>
  <si>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</si>
  <si>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</si>
  <si>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</si>
  <si>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</si>
  <si>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</si>
  <si>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</si>
  <si>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</si>
  <si>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</si>
  <si>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</si>
  <si>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</si>
  <si>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</si>
  <si>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</si>
  <si>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</si>
  <si>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</si>
  <si>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</si>
  <si>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</si>
  <si>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</si>
  <si>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</si>
  <si>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</si>
  <si>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</si>
  <si>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</si>
  <si>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</si>
  <si>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</si>
  <si>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</si>
  <si>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</si>
  <si>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</si>
  <si>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</si>
  <si>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</si>
  <si>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</si>
  <si>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</si>
  <si>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</si>
  <si>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</si>
  <si>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</si>
  <si>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</si>
  <si>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</si>
  <si>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</si>
  <si>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</si>
  <si>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</si>
  <si>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</si>
  <si>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</si>
  <si>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</si>
  <si>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</si>
  <si>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</si>
  <si>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</si>
  <si>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</si>
  <si>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</si>
  <si>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</si>
  <si>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</si>
  <si>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</si>
  <si>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</si>
  <si>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</si>
  <si>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</si>
  <si>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</si>
  <si>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</si>
  <si>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</si>
  <si>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</si>
  <si>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</si>
  <si>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</si>
  <si>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</si>
  <si>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</si>
  <si>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</si>
  <si>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</si>
  <si>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</si>
  <si>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</si>
  <si>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</si>
  <si>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</si>
  <si>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</si>
  <si>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</si>
  <si>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</si>
  <si>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</si>
  <si>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</si>
  <si>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</si>
  <si>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</si>
  <si>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</si>
  <si>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</si>
  <si>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</si>
  <si>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</si>
  <si>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</si>
  <si>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</si>
  <si>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</si>
  <si>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</si>
  <si>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</si>
  <si>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</si>
  <si>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</si>
  <si>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</si>
  <si>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</si>
  <si>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</si>
  <si>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</si>
  <si>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</si>
  <si>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</si>
  <si>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</si>
  <si>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</si>
  <si>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</si>
  <si>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</si>
  <si>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</si>
  <si>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</si>
  <si>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</si>
  <si>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</si>
  <si>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</si>
  <si>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</si>
  <si>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</si>
  <si>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</si>
  <si>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</si>
  <si>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</si>
  <si>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</si>
  <si>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</si>
  <si>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</si>
  <si>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</si>
  <si>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</si>
  <si>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</si>
  <si>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</si>
  <si>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</si>
  <si>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</si>
  <si>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</si>
  <si>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</si>
  <si>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</si>
  <si>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</si>
  <si>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</si>
  <si>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</si>
  <si>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</si>
  <si>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</si>
  <si>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</si>
  <si>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</si>
  <si>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</si>
  <si>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</si>
  <si>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</si>
  <si>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</si>
  <si>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</si>
  <si>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</si>
  <si>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</si>
  <si>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</si>
  <si>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</si>
  <si>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</si>
  <si>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</si>
  <si>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</si>
  <si>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</si>
  <si>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</si>
  <si>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</si>
  <si>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</si>
  <si>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</si>
  <si>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</si>
  <si>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</si>
  <si>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</si>
  <si>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</si>
  <si>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</si>
  <si>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</si>
  <si>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</si>
  <si>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</si>
  <si>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</si>
  <si>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</si>
  <si>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</si>
  <si>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</si>
  <si>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</si>
  <si>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</si>
  <si>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</si>
  <si>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</si>
  <si>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</si>
  <si>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</si>
  <si>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</si>
  <si>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</si>
  <si>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</si>
  <si>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</si>
  <si>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</si>
  <si>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</si>
  <si>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</si>
  <si>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</si>
  <si>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</si>
  <si>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</si>
  <si>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</si>
  <si>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</si>
  <si>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</si>
  <si>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</si>
  <si>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</si>
  <si>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</si>
  <si>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</si>
  <si>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</si>
  <si>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</si>
  <si>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</si>
  <si>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</si>
  <si>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</si>
  <si>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</si>
  <si>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</si>
  <si>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</si>
  <si>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</si>
  <si>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</si>
  <si>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</si>
  <si>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</si>
  <si>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</si>
  <si>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</si>
  <si>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</si>
  <si>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</si>
  <si>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</si>
  <si>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</si>
  <si>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</si>
  <si>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</si>
  <si>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</si>
  <si>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</si>
  <si>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</si>
  <si>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</si>
  <si>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</si>
  <si>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</si>
  <si>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</si>
  <si>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</si>
  <si>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</si>
  <si>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</si>
  <si>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</si>
  <si>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</si>
  <si>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</si>
  <si>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</si>
  <si>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</si>
  <si>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</si>
  <si>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</si>
  <si>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</si>
  <si>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</si>
  <si>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</si>
  <si>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</si>
  <si>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</si>
  <si>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</si>
  <si>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</si>
  <si>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</si>
  <si>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</si>
  <si>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</si>
  <si>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</si>
  <si>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</si>
  <si>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</si>
  <si>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</si>
  <si>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</si>
  <si>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</si>
  <si>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</si>
  <si>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</si>
  <si>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</si>
  <si>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</si>
  <si>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</si>
  <si>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</si>
  <si>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</si>
  <si>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</si>
  <si>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</si>
  <si>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</si>
  <si>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</si>
  <si>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</si>
  <si>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</si>
  <si>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</si>
  <si>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</si>
  <si>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</si>
  <si>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</si>
  <si>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</si>
  <si>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</si>
  <si>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</si>
  <si>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</si>
  <si>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</si>
  <si>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</si>
  <si>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</si>
  <si>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</si>
  <si>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</si>
  <si>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</si>
  <si>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</si>
  <si>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</si>
  <si>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</si>
  <si>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</si>
  <si>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</si>
  <si>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</si>
  <si>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</si>
  <si>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</si>
  <si>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</si>
  <si>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</si>
  <si>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</si>
  <si>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</si>
  <si>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</si>
  <si>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</si>
  <si>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</si>
  <si>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</si>
  <si>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</si>
  <si>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</si>
  <si>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</si>
  <si>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</si>
  <si>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</si>
  <si>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</si>
  <si>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</si>
  <si>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</si>
  <si>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</si>
  <si>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</si>
  <si>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</si>
  <si>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</si>
  <si>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</si>
  <si>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</si>
  <si>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</si>
  <si>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</si>
  <si>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</si>
  <si>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</si>
  <si>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</si>
  <si>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</si>
  <si>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</si>
  <si>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</si>
  <si>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</si>
  <si>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</si>
  <si>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</si>
  <si>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</si>
  <si>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</si>
  <si>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</si>
  <si>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</si>
  <si>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</si>
  <si>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</si>
  <si>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</si>
  <si>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</si>
  <si>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</si>
  <si>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</si>
  <si>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</si>
  <si>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</si>
  <si>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</si>
  <si>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</si>
  <si>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</si>
  <si>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</si>
  <si>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</si>
  <si>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</si>
  <si>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</si>
  <si>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</si>
  <si>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</si>
  <si>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</si>
  <si>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</si>
  <si>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</si>
  <si>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</si>
  <si>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</si>
  <si>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</si>
  <si>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</si>
  <si>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</si>
  <si>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</si>
  <si>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</si>
  <si>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</si>
  <si>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</si>
  <si>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</si>
  <si>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</si>
  <si>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</si>
  <si>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</si>
  <si>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</si>
  <si>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</si>
  <si>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</si>
  <si>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</si>
  <si>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</si>
  <si>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</si>
  <si>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</si>
  <si>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</si>
  <si>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</si>
  <si>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</si>
  <si>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</si>
  <si>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</si>
  <si>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</si>
  <si>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</si>
  <si>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</si>
  <si>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</si>
  <si>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</si>
  <si>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</si>
  <si>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</si>
  <si>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</si>
  <si>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</si>
  <si>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</si>
  <si>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</si>
  <si>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</si>
  <si>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</si>
  <si>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</si>
  <si>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</si>
  <si>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</si>
  <si>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</si>
  <si>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</si>
  <si>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</si>
  <si>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</si>
  <si>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</si>
  <si>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</si>
  <si>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</si>
  <si>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</si>
  <si>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</si>
  <si>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</si>
  <si>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</si>
  <si>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</si>
  <si>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</si>
  <si>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</si>
  <si>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</si>
  <si>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</si>
  <si>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</si>
  <si>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</si>
  <si>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</si>
  <si>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</si>
  <si>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</si>
  <si>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</si>
  <si>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</si>
  <si>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</si>
  <si>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</si>
  <si>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</si>
  <si>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</si>
  <si>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</si>
  <si>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</si>
  <si>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</si>
  <si>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</si>
  <si>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</si>
  <si>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</si>
  <si>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</si>
  <si>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</si>
  <si>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</si>
  <si>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</si>
  <si>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</si>
  <si>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</si>
  <si>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</si>
  <si>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</si>
  <si>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</si>
  <si>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</si>
  <si>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</si>
  <si>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</si>
  <si>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</si>
  <si>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</si>
  <si>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</si>
  <si>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</si>
  <si>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</si>
  <si>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</si>
  <si>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</si>
  <si>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</si>
  <si>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</si>
  <si>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</si>
  <si>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</si>
  <si>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</si>
  <si>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</si>
  <si>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</si>
  <si>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</si>
  <si>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</si>
  <si>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</si>
  <si>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</si>
  <si>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</si>
  <si>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</si>
  <si>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</si>
  <si>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</si>
  <si>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</si>
  <si>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</si>
  <si>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</si>
  <si>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</si>
  <si>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</si>
  <si>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</si>
  <si>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</si>
  <si>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</si>
  <si>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</si>
  <si>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</si>
  <si>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</si>
  <si>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</si>
  <si>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</si>
  <si>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</si>
  <si>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</si>
  <si>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</si>
  <si>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</si>
  <si>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</si>
  <si>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</si>
  <si>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</si>
  <si>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</si>
  <si>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</si>
  <si>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</si>
  <si>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</si>
  <si>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</si>
  <si>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</si>
  <si>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</si>
  <si>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</si>
  <si>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</si>
  <si>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</si>
  <si>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</si>
  <si>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</si>
  <si>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</si>
  <si>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</si>
  <si>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</si>
  <si>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</si>
  <si>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</si>
  <si>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</si>
  <si>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</si>
  <si>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</si>
  <si>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</si>
  <si>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</si>
  <si>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</si>
  <si>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</si>
  <si>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</si>
  <si>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</si>
  <si>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</si>
  <si>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</si>
  <si>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</si>
  <si>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</si>
  <si>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</si>
  <si>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</si>
  <si>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</si>
  <si>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</si>
  <si>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</si>
  <si>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</si>
  <si>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</si>
  <si>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</si>
  <si>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</si>
  <si>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</si>
  <si>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</si>
  <si>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</si>
  <si>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</si>
  <si>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</si>
  <si>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</si>
  <si>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</si>
  <si>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</si>
  <si>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</si>
  <si>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</si>
  <si>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</si>
  <si>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</si>
  <si>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</si>
  <si>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</si>
  <si>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</si>
  <si>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</si>
  <si>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</si>
  <si>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</si>
  <si>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</si>
  <si>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</si>
  <si>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</si>
  <si>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</si>
  <si>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</si>
  <si>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</si>
  <si>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</si>
  <si>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</si>
  <si>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</si>
  <si>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</si>
  <si>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</si>
  <si>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</si>
  <si>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</si>
  <si>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</si>
  <si>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</si>
  <si>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</si>
  <si>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</si>
  <si>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</si>
  <si>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</si>
  <si>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</si>
  <si>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</si>
  <si>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</si>
  <si>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</si>
  <si>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</si>
  <si>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</si>
  <si>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</si>
  <si>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</si>
  <si>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</si>
  <si>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</si>
  <si>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</si>
  <si>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</si>
  <si>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</si>
  <si>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</si>
  <si>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</si>
  <si>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</si>
  <si>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</si>
  <si>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</si>
  <si>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</si>
  <si>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</si>
  <si>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</si>
  <si>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</si>
  <si>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</si>
  <si>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</si>
  <si>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</si>
  <si>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</si>
  <si>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</si>
  <si>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</si>
  <si>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</si>
  <si>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</si>
  <si>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</si>
  <si>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</si>
  <si>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</si>
  <si>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</si>
  <si>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</si>
  <si>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</si>
  <si>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</si>
  <si>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</si>
  <si>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</si>
  <si>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</si>
  <si>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</si>
  <si>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</si>
  <si>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</si>
  <si>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</si>
  <si>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</si>
  <si>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</si>
  <si>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</si>
  <si>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</si>
  <si>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</si>
  <si>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</si>
  <si>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</si>
  <si>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</si>
  <si>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</si>
  <si>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</si>
  <si>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</si>
  <si>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</si>
  <si>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</si>
  <si>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</si>
  <si>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</si>
  <si>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</si>
  <si>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</si>
  <si>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</si>
  <si>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</si>
  <si>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</si>
  <si>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</si>
  <si>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</si>
  <si>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</si>
  <si>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</si>
  <si>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</si>
  <si>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</si>
  <si>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</si>
  <si>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</si>
  <si>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</si>
  <si>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</si>
  <si>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</si>
  <si>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</si>
  <si>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</si>
  <si>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</si>
  <si>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</si>
  <si>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</si>
  <si>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</si>
  <si>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</si>
  <si>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</si>
  <si>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</si>
  <si>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</si>
  <si>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</si>
  <si>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</si>
  <si>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</si>
  <si>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</si>
  <si>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</si>
  <si>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</si>
  <si>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</si>
  <si>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</si>
  <si>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</si>
  <si>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</si>
  <si>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</si>
  <si>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</si>
  <si>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</si>
  <si>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</si>
  <si>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</si>
  <si>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</si>
  <si>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</si>
  <si>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</si>
  <si>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</si>
  <si>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</si>
  <si>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</si>
  <si>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</si>
  <si>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</si>
  <si>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</si>
  <si>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</si>
  <si>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</si>
  <si>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</si>
  <si>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</si>
  <si>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</si>
  <si>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</si>
  <si>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</si>
  <si>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</si>
  <si>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</si>
  <si>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</si>
  <si>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</si>
  <si>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</si>
  <si>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</si>
  <si>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</si>
  <si>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</si>
  <si>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</si>
  <si>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</si>
  <si>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</si>
  <si>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</si>
  <si>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</si>
  <si>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</si>
  <si>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</si>
  <si>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</si>
  <si>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</si>
  <si>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</si>
  <si>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</si>
  <si>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</si>
  <si>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</si>
  <si>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</si>
  <si>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</si>
  <si>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</si>
  <si>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</si>
  <si>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</si>
  <si>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</si>
  <si>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</si>
  <si>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</si>
  <si>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</si>
  <si>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</si>
  <si>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</si>
  <si>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</si>
  <si>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</si>
  <si>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</si>
  <si>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</si>
  <si>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</si>
  <si>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</si>
  <si>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</si>
  <si>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</si>
  <si>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</si>
  <si>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</si>
  <si>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</si>
  <si>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</si>
  <si>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</si>
  <si>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</si>
  <si>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</si>
  <si>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</si>
  <si>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</si>
  <si>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</si>
  <si>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</si>
  <si>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</si>
  <si>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</si>
  <si>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</si>
  <si>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</si>
  <si>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</si>
  <si>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</si>
  <si>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</si>
  <si>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</si>
  <si>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</si>
  <si>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</si>
  <si>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</si>
  <si>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</si>
  <si>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</si>
  <si>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</si>
  <si>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</si>
  <si>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</si>
  <si>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</si>
  <si>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</si>
  <si>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</si>
  <si>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</si>
  <si>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</si>
  <si>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</si>
  <si>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</si>
  <si>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</si>
  <si>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</si>
  <si>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</si>
  <si>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</si>
  <si>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</si>
  <si>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</si>
  <si>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</si>
  <si>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</si>
  <si>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</si>
  <si>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</si>
  <si>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</si>
  <si>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</si>
  <si>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</si>
  <si>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</si>
  <si>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</si>
  <si>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</si>
  <si>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</si>
  <si>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</si>
  <si>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</si>
  <si>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</si>
  <si>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</si>
  <si>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</si>
  <si>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</si>
  <si>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</si>
  <si>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</si>
  <si>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</si>
  <si>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</si>
  <si>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</si>
  <si>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</si>
  <si>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</si>
  <si>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</si>
  <si>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</si>
  <si>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</si>
  <si>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</si>
  <si>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</si>
  <si>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</si>
  <si>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</si>
  <si>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</si>
  <si>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</si>
  <si>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</si>
  <si>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</si>
  <si>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</si>
  <si>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</si>
  <si>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</si>
  <si>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</si>
  <si>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</si>
  <si>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</si>
  <si>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</si>
  <si>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</si>
  <si>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</si>
  <si>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</si>
  <si>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</si>
  <si>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</si>
  <si>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</si>
  <si>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</si>
  <si>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</si>
  <si>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</si>
  <si>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</si>
  <si>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</si>
  <si>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</si>
  <si>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</si>
  <si>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</si>
  <si>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</si>
  <si>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</si>
  <si>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</si>
  <si>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</si>
  <si>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</si>
  <si>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</si>
  <si>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</si>
  <si>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</si>
  <si>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</si>
  <si>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</si>
  <si>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</si>
  <si>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</si>
  <si>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</si>
  <si>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</si>
  <si>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</si>
  <si>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</si>
  <si>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</si>
  <si>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</si>
  <si>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</si>
  <si>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</si>
  <si>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</si>
  <si>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</si>
  <si>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</si>
  <si>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</si>
  <si>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</si>
  <si>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</si>
  <si>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</si>
  <si>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</si>
  <si>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</si>
  <si>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</si>
  <si>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</si>
  <si>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</si>
  <si>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</si>
  <si>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</si>
  <si>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</si>
  <si>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</si>
  <si>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</si>
  <si>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</si>
  <si>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</si>
  <si>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</si>
  <si>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</si>
  <si>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</si>
  <si>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</si>
  <si>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</si>
  <si>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</si>
  <si>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</si>
  <si>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</si>
  <si>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</si>
  <si>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</si>
  <si>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</si>
  <si>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</si>
  <si>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</si>
  <si>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</si>
  <si>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</si>
  <si>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</si>
  <si>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</si>
  <si>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</si>
  <si>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</si>
  <si>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</si>
  <si>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</si>
  <si>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</si>
  <si>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</si>
  <si>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</si>
  <si>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</si>
  <si>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</si>
  <si>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</si>
  <si>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</si>
  <si>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</si>
  <si>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</si>
  <si>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</si>
  <si>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</si>
  <si>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</si>
  <si>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</si>
  <si>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</si>
  <si>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</si>
  <si>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</si>
  <si>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</si>
  <si>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</si>
  <si>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</si>
  <si>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</si>
  <si>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</si>
  <si>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</si>
  <si>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</si>
  <si>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</si>
  <si>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</si>
  <si>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</si>
  <si>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</si>
  <si>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</si>
  <si>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</si>
  <si>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</si>
  <si>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</si>
  <si>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</si>
  <si>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</si>
  <si>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</si>
  <si>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</si>
  <si>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</si>
  <si>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</si>
  <si>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</si>
  <si>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</si>
  <si>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</si>
  <si>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</si>
  <si>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</si>
  <si>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</si>
  <si>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</si>
  <si>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</si>
  <si>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</si>
  <si>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</si>
  <si>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</si>
  <si>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</si>
  <si>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</si>
  <si>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</si>
  <si>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</si>
  <si>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</si>
  <si>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</si>
  <si>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</si>
  <si>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</si>
  <si>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</si>
  <si>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</si>
  <si>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</si>
  <si>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</si>
  <si>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</si>
  <si>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</si>
  <si>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</si>
  <si>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</si>
  <si>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</si>
  <si>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</si>
  <si>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</si>
  <si>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</si>
  <si>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</si>
  <si>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</si>
  <si>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</si>
  <si>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</si>
  <si>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</si>
  <si>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</si>
  <si>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</si>
  <si>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</si>
  <si>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</si>
  <si>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</si>
  <si>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</si>
  <si>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</si>
  <si>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</si>
  <si>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</si>
  <si>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</si>
  <si>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</si>
  <si>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</si>
  <si>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</si>
  <si>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</si>
  <si>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</si>
  <si>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</si>
  <si>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</si>
  <si>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</si>
  <si>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</si>
  <si>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</si>
  <si>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</si>
  <si>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</si>
  <si>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</si>
  <si>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</si>
  <si>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</si>
  <si>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</si>
  <si>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</si>
  <si>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</si>
  <si>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</si>
  <si>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</si>
  <si>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</si>
  <si>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</si>
  <si>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</si>
  <si>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</si>
  <si>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</si>
  <si>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</si>
  <si>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</si>
  <si>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</si>
  <si>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</si>
  <si>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</si>
  <si>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</si>
  <si>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</si>
  <si>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</si>
  <si>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</si>
  <si>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</si>
  <si>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</si>
  <si>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</si>
  <si>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</si>
  <si>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</si>
  <si>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</si>
  <si>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</si>
  <si>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</si>
  <si>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</si>
  <si>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</si>
  <si>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</si>
  <si>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</si>
  <si>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</si>
  <si>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</si>
  <si>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</si>
  <si>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</si>
  <si>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</si>
  <si>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</si>
  <si>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</si>
  <si>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</si>
  <si>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</si>
  <si>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</si>
  <si>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</si>
  <si>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</si>
  <si>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</si>
  <si>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</si>
  <si>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</si>
  <si>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</si>
  <si>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</si>
  <si>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</si>
  <si>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</si>
  <si>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</si>
  <si>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</si>
  <si>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</si>
  <si>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</si>
  <si>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</si>
  <si>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</si>
  <si>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</si>
  <si>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</si>
  <si>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</si>
  <si>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</si>
  <si>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</si>
  <si>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</si>
  <si>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</si>
  <si>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</si>
  <si>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</si>
  <si>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</si>
  <si>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</si>
  <si>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</si>
  <si>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</si>
  <si>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</si>
  <si>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</si>
  <si>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</si>
  <si>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</si>
  <si>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</si>
  <si>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</si>
  <si>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</si>
  <si>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</si>
  <si>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</si>
  <si>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</si>
  <si>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</si>
  <si>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</si>
  <si>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</si>
  <si>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</si>
  <si>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</si>
  <si>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</si>
  <si>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</si>
  <si>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</si>
  <si>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</si>
  <si>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</si>
  <si>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</si>
  <si>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</si>
  <si>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</si>
  <si>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</si>
  <si>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</si>
  <si>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</si>
  <si>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</si>
  <si>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</si>
  <si>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</si>
  <si>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</si>
  <si>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</si>
  <si>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</si>
  <si>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</si>
  <si>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</si>
  <si>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</si>
  <si>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</si>
  <si>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</si>
  <si>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</si>
  <si>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</si>
  <si>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</si>
  <si>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</si>
  <si>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</si>
  <si>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</si>
  <si>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</si>
  <si>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</si>
  <si>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</si>
  <si>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</si>
  <si>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</si>
  <si>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</si>
  <si>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</si>
  <si>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</si>
  <si>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</si>
  <si>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</si>
  <si>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</si>
  <si>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</si>
  <si>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</si>
  <si>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</si>
  <si>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</si>
  <si>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</si>
  <si>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</si>
  <si>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</si>
  <si>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</si>
  <si>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</si>
  <si>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</si>
  <si>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</si>
  <si>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</si>
  <si>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</si>
  <si>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</si>
  <si>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</si>
  <si>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</si>
  <si>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</si>
  <si>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</si>
  <si>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</si>
  <si>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</si>
  <si>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</si>
  <si>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</si>
  <si>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</si>
  <si>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</si>
  <si>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</si>
  <si>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</si>
  <si>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</si>
  <si>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</si>
  <si>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</si>
  <si>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</si>
  <si>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</si>
  <si>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</si>
  <si>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</si>
  <si>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</si>
  <si>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</si>
  <si>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</si>
  <si>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</si>
  <si>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</si>
  <si>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</si>
  <si>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</si>
  <si>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</si>
  <si>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</si>
  <si>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</si>
  <si>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</si>
  <si>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</si>
  <si>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</si>
  <si>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</si>
  <si>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</si>
  <si>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</si>
  <si>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</si>
  <si>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</si>
  <si>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</si>
  <si>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</si>
  <si>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</si>
  <si>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</si>
  <si>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</si>
  <si>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</si>
  <si>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</si>
  <si>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</si>
  <si>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</si>
  <si>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</si>
  <si>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</si>
  <si>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</si>
  <si>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</si>
  <si>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</si>
  <si>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</si>
  <si>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</si>
  <si>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</si>
  <si>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</si>
  <si>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</si>
  <si>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</si>
  <si>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</si>
  <si>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</si>
  <si>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</si>
  <si>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</si>
  <si>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</si>
  <si>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</si>
  <si>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</si>
  <si>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</si>
  <si>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</si>
  <si>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</si>
  <si>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</si>
  <si>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</si>
  <si>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</si>
  <si>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</si>
  <si>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</si>
  <si>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</si>
  <si>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</si>
  <si>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</si>
  <si>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</si>
  <si>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</si>
  <si>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</si>
  <si>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</si>
  <si>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</si>
  <si>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</si>
  <si>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</si>
  <si>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</si>
  <si>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</si>
  <si>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</si>
  <si>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</si>
  <si>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</si>
  <si>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</si>
  <si>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</si>
  <si>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</si>
  <si>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</si>
  <si>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</si>
  <si>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</si>
  <si>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</si>
  <si>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</si>
  <si>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</si>
  <si>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</si>
  <si>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</si>
  <si>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</si>
  <si>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</si>
  <si>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</si>
  <si>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</si>
  <si>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</si>
  <si>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</si>
  <si>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</si>
  <si>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</si>
  <si>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</si>
  <si>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</si>
  <si>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</si>
  <si>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</si>
  <si>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</si>
  <si>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</si>
  <si>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</si>
  <si>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</si>
  <si>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</si>
  <si>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</si>
  <si>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</si>
  <si>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</si>
  <si>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</si>
  <si>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</si>
  <si>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</si>
  <si>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</si>
  <si>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</si>
  <si>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</si>
  <si>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</si>
  <si>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</si>
  <si>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</si>
  <si>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</si>
  <si>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</si>
  <si>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</si>
  <si>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</si>
  <si>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</si>
  <si>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</si>
  <si>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</si>
  <si>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</si>
  <si>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</si>
  <si>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</si>
  <si>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</si>
  <si>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</si>
  <si>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</si>
  <si>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</si>
  <si>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</si>
  <si>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</si>
  <si>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</si>
  <si>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</si>
  <si>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</si>
  <si>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</si>
  <si>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</si>
  <si>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</si>
  <si>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</si>
  <si>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</si>
  <si>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</si>
  <si>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</si>
  <si>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</si>
  <si>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</si>
  <si>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</si>
  <si>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</si>
  <si>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</si>
  <si>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</si>
  <si>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</si>
  <si>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</si>
  <si>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</si>
  <si>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</si>
  <si>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</si>
  <si>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</si>
  <si>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</si>
  <si>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</si>
  <si>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</si>
  <si>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</si>
  <si>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</si>
  <si>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</si>
  <si>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</si>
  <si>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</si>
  <si>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</si>
  <si>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</si>
  <si>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</si>
  <si>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</si>
  <si>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</si>
  <si>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</si>
  <si>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</si>
  <si>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</si>
  <si>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</si>
  <si>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</si>
  <si>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</si>
  <si>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</si>
  <si>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</si>
  <si>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</si>
  <si>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</si>
  <si>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</si>
  <si>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</si>
  <si>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</si>
  <si>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</si>
  <si>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</si>
  <si>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</si>
  <si>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</si>
  <si>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</si>
  <si>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</si>
  <si>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</si>
  <si>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</si>
  <si>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</si>
  <si>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</si>
  <si>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</si>
  <si>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</si>
  <si>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</si>
  <si>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</si>
  <si>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</si>
  <si>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</si>
  <si>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</si>
  <si>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</si>
  <si>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</si>
  <si>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</si>
  <si>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</si>
  <si>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</si>
  <si>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</si>
  <si>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</si>
  <si>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</si>
  <si>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</si>
  <si>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</si>
  <si>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</si>
  <si>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</si>
  <si>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</si>
  <si>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</si>
  <si>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</si>
  <si>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</si>
  <si>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</si>
  <si>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</si>
  <si>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</si>
  <si>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</si>
  <si>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</si>
  <si>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</si>
  <si>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</si>
  <si>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</si>
  <si>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</si>
  <si>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</si>
  <si>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</si>
  <si>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</si>
  <si>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</si>
  <si>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</si>
  <si>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</si>
  <si>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</si>
  <si>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</si>
  <si>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</si>
  <si>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</si>
  <si>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</si>
  <si>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</si>
  <si>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</si>
  <si>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</si>
  <si>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</si>
  <si>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</si>
  <si>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</si>
  <si>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</si>
  <si>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</si>
  <si>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</si>
  <si>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</si>
  <si>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</si>
  <si>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</si>
  <si>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</si>
  <si>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</si>
  <si>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</si>
  <si>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</si>
  <si>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</si>
  <si>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</si>
  <si>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</si>
  <si>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</si>
  <si>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</si>
  <si>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</si>
  <si>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</si>
  <si>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</si>
  <si>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</si>
  <si>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</si>
  <si>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</si>
  <si>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</si>
  <si>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</si>
  <si>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</si>
  <si>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</si>
  <si>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</si>
  <si>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</si>
  <si>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</si>
  <si>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</si>
  <si>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</si>
  <si>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</si>
  <si>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</si>
  <si>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</si>
  <si>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</si>
  <si>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</si>
  <si>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</si>
  <si>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</si>
  <si>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</si>
  <si>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</si>
  <si>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</si>
  <si>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</si>
  <si>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</si>
  <si>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</si>
  <si>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</si>
  <si>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</si>
  <si>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</si>
  <si>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</si>
  <si>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</si>
  <si>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</si>
  <si>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</si>
  <si>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</si>
  <si>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</si>
  <si>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</si>
  <si>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</si>
  <si>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</si>
  <si>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</si>
  <si>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</si>
  <si>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</si>
  <si>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</si>
  <si>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</si>
  <si>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</si>
  <si>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</si>
  <si>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</si>
  <si>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</si>
  <si>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</si>
  <si>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</si>
  <si>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</si>
  <si>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</si>
  <si>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</si>
  <si>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</si>
  <si>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</si>
  <si>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</si>
  <si>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</si>
  <si>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</si>
  <si>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</si>
  <si>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</si>
  <si>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</si>
  <si>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</si>
  <si>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</si>
  <si>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</si>
  <si>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</si>
  <si>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</si>
  <si>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</si>
  <si>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</si>
  <si>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</si>
  <si>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</si>
  <si>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</si>
  <si>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</si>
  <si>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</si>
  <si>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</si>
  <si>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</si>
  <si>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</si>
  <si>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</si>
  <si>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</si>
  <si>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</si>
  <si>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</si>
  <si>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</si>
  <si>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</si>
  <si>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</si>
  <si>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</si>
  <si>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</si>
  <si>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</si>
  <si>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</si>
  <si>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</si>
  <si>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</si>
  <si>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</si>
  <si>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</si>
  <si>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</si>
  <si>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</si>
  <si>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</si>
  <si>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</si>
  <si>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</si>
  <si>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</si>
  <si>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</si>
  <si>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</si>
  <si>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</si>
  <si>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</si>
  <si>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</si>
  <si>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</si>
  <si>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</si>
  <si>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</si>
  <si>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</si>
  <si>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</si>
  <si>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</si>
  <si>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</si>
  <si>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</si>
  <si>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</si>
  <si>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</si>
  <si>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</si>
  <si>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</si>
  <si>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</si>
  <si>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</si>
  <si>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</si>
  <si>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</si>
  <si>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</si>
  <si>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</si>
  <si>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</si>
  <si>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</si>
  <si>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</si>
  <si>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</si>
  <si>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</si>
  <si>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</si>
  <si>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</si>
  <si>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</si>
  <si>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</si>
  <si>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</si>
  <si>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</si>
  <si>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</si>
  <si>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</si>
  <si>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</si>
  <si>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</si>
  <si>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</si>
  <si>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</si>
  <si>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</si>
  <si>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</si>
  <si>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</si>
  <si>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</si>
  <si>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</si>
  <si>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</si>
  <si>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</si>
  <si>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</si>
  <si>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</si>
  <si>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</si>
  <si>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</si>
  <si>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</si>
  <si>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</si>
  <si>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</si>
  <si>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</si>
  <si>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</si>
  <si>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</si>
  <si>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</si>
  <si>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</si>
  <si>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</si>
  <si>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</si>
  <si>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</si>
  <si>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</si>
  <si>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</si>
  <si>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</si>
  <si>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</si>
  <si>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</si>
  <si>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</si>
  <si>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</si>
  <si>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</si>
  <si>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</si>
  <si>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</si>
  <si>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</si>
  <si>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</si>
  <si>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</si>
  <si>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</si>
  <si>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</si>
  <si>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</si>
  <si>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</si>
  <si>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</si>
  <si>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</si>
  <si>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</si>
  <si>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</si>
  <si>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</si>
  <si>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</si>
  <si>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</si>
  <si>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</si>
  <si>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</si>
  <si>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</si>
  <si>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</si>
  <si>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</si>
  <si>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</si>
  <si>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</si>
  <si>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</si>
  <si>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</si>
  <si>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</si>
  <si>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</si>
  <si>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</si>
  <si>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</si>
  <si>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</si>
  <si>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</si>
  <si>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</si>
  <si>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</si>
  <si>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</si>
  <si>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</si>
  <si>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</si>
  <si>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</si>
  <si>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</si>
  <si>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</si>
  <si>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</si>
  <si>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</si>
  <si>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</si>
  <si>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</si>
  <si>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</si>
  <si>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</si>
  <si>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</si>
  <si>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</si>
  <si>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</si>
  <si>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</si>
  <si>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</si>
  <si>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</si>
  <si>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</si>
  <si>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</si>
  <si>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</si>
  <si>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</si>
  <si>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</si>
  <si>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</si>
  <si>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</si>
  <si>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</si>
  <si>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</si>
  <si>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</si>
  <si>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</si>
  <si>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</si>
  <si>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</si>
  <si>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</si>
  <si>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</si>
  <si>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</si>
  <si>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</si>
  <si>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</si>
  <si>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</si>
  <si>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</si>
  <si>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</si>
  <si>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</si>
  <si>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</si>
  <si>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</si>
  <si>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</si>
  <si>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</si>
  <si>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</si>
  <si>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</si>
  <si>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</si>
  <si>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</si>
  <si>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</si>
  <si>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</si>
  <si>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</si>
  <si>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</si>
  <si>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</si>
  <si>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</si>
  <si>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</si>
  <si>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</si>
  <si>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</si>
  <si>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</si>
  <si>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</si>
  <si>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</si>
  <si>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</si>
  <si>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</si>
  <si>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</si>
  <si>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</si>
  <si>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</si>
  <si>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</si>
  <si>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</si>
  <si>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</si>
  <si>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</si>
  <si>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</si>
  <si>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</si>
  <si>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</si>
  <si>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</si>
  <si>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</si>
  <si>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</si>
  <si>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</si>
  <si>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</si>
  <si>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</si>
  <si>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</si>
  <si>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</si>
  <si>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</si>
  <si>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</si>
  <si>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</si>
  <si>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</si>
  <si>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</si>
  <si>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</si>
  <si>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</si>
  <si>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</si>
  <si>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</si>
  <si>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</si>
  <si>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</si>
  <si>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</si>
  <si>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</si>
  <si>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</si>
  <si>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</si>
  <si>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</si>
  <si>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</si>
  <si>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</si>
  <si>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</si>
  <si>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</si>
  <si>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</si>
  <si>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</si>
  <si>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</si>
  <si>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</si>
  <si>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</si>
  <si>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</si>
  <si>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</si>
  <si>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</si>
  <si>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</si>
  <si>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</si>
  <si>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</si>
  <si>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</si>
  <si>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</si>
  <si>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</si>
  <si>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</si>
  <si>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</si>
  <si>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</si>
  <si>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</si>
  <si>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</si>
  <si>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</si>
  <si>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</si>
  <si>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</si>
  <si>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</si>
  <si>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</si>
  <si>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</si>
  <si>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</si>
  <si>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</si>
  <si>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</si>
  <si>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</si>
  <si>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</si>
  <si>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</si>
  <si>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</si>
  <si>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</si>
  <si>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</si>
  <si>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</si>
  <si>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</si>
  <si>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</si>
  <si>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</si>
  <si>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</si>
  <si>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</si>
  <si>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</si>
  <si>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</si>
  <si>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</si>
  <si>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</si>
  <si>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</si>
  <si>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</si>
  <si>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</si>
  <si>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</si>
  <si>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</si>
  <si>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</si>
  <si>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</si>
  <si>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</si>
  <si>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</si>
  <si>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</si>
  <si>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</si>
  <si>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</si>
  <si>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</si>
  <si>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</si>
  <si>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</si>
  <si>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</si>
  <si>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</si>
  <si>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</si>
  <si>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</si>
  <si>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</si>
  <si>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</si>
  <si>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</si>
  <si>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</si>
  <si>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</si>
  <si>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</si>
  <si>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</si>
  <si>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</si>
  <si>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</si>
  <si>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</si>
  <si>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</si>
  <si>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</si>
  <si>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</si>
  <si>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</si>
  <si>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</si>
  <si>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</si>
  <si>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</si>
  <si>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</si>
  <si>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</si>
  <si>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</si>
  <si>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</si>
  <si>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</si>
  <si>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</si>
  <si>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</si>
  <si>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</si>
  <si>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</si>
  <si>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</si>
  <si>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</si>
  <si>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</si>
  <si>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</si>
  <si>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</si>
  <si>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</si>
  <si>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</si>
  <si>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</si>
  <si>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</si>
  <si>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</si>
  <si>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</si>
  <si>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</si>
  <si>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</si>
  <si>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</si>
  <si>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</si>
  <si>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</si>
  <si>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</si>
  <si>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</si>
  <si>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</si>
  <si>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</si>
  <si>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</si>
  <si>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</si>
  <si>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</si>
  <si>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</si>
  <si>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</si>
  <si>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</si>
  <si>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</si>
  <si>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</si>
  <si>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</si>
  <si>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</si>
  <si>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</si>
  <si>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</si>
  <si>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</si>
  <si>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</si>
  <si>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</si>
  <si>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</si>
  <si>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</si>
  <si>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</si>
  <si>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</si>
  <si>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</si>
  <si>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</si>
  <si>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</si>
  <si>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</si>
  <si>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</si>
  <si>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</si>
  <si>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</si>
  <si>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</si>
  <si>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</si>
  <si>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</si>
  <si>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</si>
  <si>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</si>
  <si>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</si>
  <si>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</si>
  <si>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</si>
  <si>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</si>
  <si>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</si>
  <si>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</si>
  <si>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</si>
  <si>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</si>
  <si>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</si>
  <si>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</si>
  <si>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</si>
  <si>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</si>
  <si>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</si>
  <si>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</si>
  <si>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</si>
  <si>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</si>
  <si>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</si>
  <si>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</si>
  <si>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</si>
  <si>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</si>
  <si>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</si>
  <si>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</si>
  <si>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</si>
  <si>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</si>
  <si>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</si>
  <si>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</si>
  <si>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</si>
  <si>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</si>
  <si>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</si>
  <si>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</si>
  <si>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</si>
  <si>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</si>
  <si>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</si>
  <si>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</si>
  <si>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</si>
  <si>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</si>
  <si>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</si>
  <si>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</si>
  <si>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</si>
  <si>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</si>
  <si>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</si>
  <si>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</si>
  <si>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</si>
  <si>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</si>
  <si>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</si>
  <si>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</si>
  <si>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</si>
  <si>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</si>
  <si>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</si>
  <si>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</si>
  <si>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</si>
  <si>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</si>
  <si>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</si>
  <si>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</si>
  <si>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</si>
  <si>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</si>
  <si>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</si>
  <si>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</si>
  <si>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</si>
  <si>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</si>
  <si>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</si>
  <si>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</si>
  <si>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</si>
  <si>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</si>
  <si>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</si>
  <si>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</si>
  <si>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</si>
  <si>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</si>
  <si>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</si>
  <si>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</si>
  <si>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</si>
  <si>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</si>
  <si>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</si>
  <si>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</si>
  <si>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</si>
  <si>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</si>
  <si>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</si>
  <si>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</si>
  <si>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</si>
  <si>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</si>
  <si>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</si>
  <si>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</si>
  <si>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</si>
  <si>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</si>
  <si>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</si>
  <si>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</si>
  <si>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</si>
  <si>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</si>
  <si>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</si>
  <si>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</si>
  <si>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</si>
  <si>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</si>
  <si>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</si>
  <si>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</si>
  <si>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</si>
  <si>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</si>
  <si>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</si>
  <si>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</si>
  <si>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</si>
  <si>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</si>
  <si>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</si>
  <si>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</si>
  <si>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</si>
  <si>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</si>
  <si>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</si>
  <si>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</si>
  <si>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</si>
  <si>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</si>
  <si>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</si>
  <si>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</si>
  <si>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</si>
  <si>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</si>
  <si>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</si>
  <si>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</si>
  <si>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</si>
  <si>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</si>
  <si>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</si>
  <si>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</si>
  <si>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</si>
  <si>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</si>
  <si>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</si>
  <si>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</si>
  <si>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</si>
  <si>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</si>
  <si>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</si>
  <si>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</si>
  <si>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</si>
  <si>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</si>
  <si>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</si>
  <si>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</si>
  <si>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</si>
  <si>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</si>
  <si>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</si>
  <si>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</si>
  <si>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</si>
  <si>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</si>
  <si>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</si>
  <si>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</si>
  <si>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</si>
  <si>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</si>
  <si>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</si>
  <si>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</si>
  <si>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</si>
  <si>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</si>
  <si>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</si>
  <si>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</si>
  <si>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</si>
  <si>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</si>
  <si>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</si>
  <si>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</si>
  <si>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</si>
  <si>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</si>
  <si>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</si>
  <si>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</si>
  <si>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</si>
  <si>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</si>
  <si>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</si>
  <si>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</si>
  <si>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</si>
  <si>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</si>
  <si>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</si>
  <si>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</si>
  <si>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</si>
  <si>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</si>
  <si>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</si>
  <si>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</si>
  <si>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</si>
  <si>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</si>
  <si>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</si>
  <si>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</si>
  <si>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</si>
  <si>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</si>
  <si>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</si>
  <si>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</si>
  <si>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</si>
  <si>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</si>
  <si>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</si>
  <si>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</si>
  <si>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</si>
  <si>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</si>
  <si>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</si>
  <si>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</si>
  <si>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</si>
  <si>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</si>
  <si>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</si>
  <si>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</si>
  <si>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</si>
  <si>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</si>
  <si>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</si>
  <si>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</si>
  <si>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</si>
  <si>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</si>
  <si>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</si>
  <si>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</si>
  <si>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</si>
  <si>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</si>
  <si>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</si>
  <si>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</si>
  <si>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</si>
  <si>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</si>
  <si>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</si>
  <si>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</si>
  <si>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</si>
  <si>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</si>
  <si>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</si>
  <si>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</si>
  <si>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</si>
  <si>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</si>
  <si>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</si>
  <si>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</si>
  <si>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</si>
  <si>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</si>
  <si>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</si>
  <si>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</si>
  <si>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</si>
  <si>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</si>
  <si>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</si>
  <si>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</si>
  <si>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</si>
  <si>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</si>
  <si>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</si>
  <si>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</si>
  <si>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</si>
  <si>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</si>
  <si>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</si>
  <si>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</si>
  <si>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</si>
  <si>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</si>
  <si>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</si>
  <si>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</si>
  <si>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</si>
  <si>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</si>
  <si>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</si>
  <si>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</si>
  <si>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</si>
  <si>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</si>
  <si>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</si>
  <si>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</si>
  <si>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</si>
  <si>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</si>
  <si>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</si>
  <si>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</si>
  <si>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</si>
  <si>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</si>
  <si>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</si>
  <si>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</si>
  <si>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</si>
  <si>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</si>
  <si>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</si>
  <si>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</si>
  <si>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</si>
  <si>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</si>
  <si>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</si>
  <si>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</si>
  <si>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</si>
  <si>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</si>
  <si>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</si>
  <si>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</si>
  <si>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</si>
  <si>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</si>
  <si>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</si>
  <si>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</si>
  <si>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</si>
  <si>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</si>
  <si>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</si>
  <si>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</si>
  <si>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</si>
  <si>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</si>
  <si>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</si>
  <si>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</si>
  <si>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</si>
  <si>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</si>
  <si>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</si>
  <si>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</si>
  <si>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</si>
  <si>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</si>
  <si>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</si>
  <si>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</si>
  <si>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</si>
  <si>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</si>
  <si>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</si>
  <si>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</si>
  <si>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</si>
  <si>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</si>
  <si>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</si>
  <si>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</si>
  <si>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</si>
  <si>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</si>
  <si>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</si>
  <si>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</si>
  <si>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</si>
  <si>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</si>
  <si>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</si>
  <si>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</si>
  <si>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</si>
  <si>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</si>
  <si>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</si>
  <si>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</si>
  <si>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</si>
  <si>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</si>
  <si>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</si>
  <si>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</si>
  <si>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</si>
  <si>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</si>
  <si>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</si>
  <si>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</si>
  <si>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</si>
  <si>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</si>
  <si>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</si>
  <si>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</si>
  <si>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</si>
  <si>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</si>
  <si>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</si>
  <si>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</si>
  <si>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</si>
  <si>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</si>
  <si>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</si>
  <si>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</si>
  <si>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</si>
  <si>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</si>
  <si>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</si>
  <si>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</si>
  <si>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</si>
  <si>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</si>
  <si>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</si>
  <si>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</si>
  <si>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</si>
  <si>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</si>
  <si>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</si>
  <si>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</si>
  <si>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</si>
  <si>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</si>
  <si>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</si>
  <si>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</si>
  <si>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</si>
  <si>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</si>
  <si>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</si>
  <si>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</si>
  <si>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</si>
  <si>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</si>
  <si>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</si>
  <si>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</si>
  <si>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</si>
  <si>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</si>
  <si>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</si>
  <si>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</si>
  <si>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</si>
  <si>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</si>
  <si>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</si>
  <si>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</si>
  <si>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</si>
  <si>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</si>
  <si>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</si>
  <si>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</si>
  <si>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</si>
  <si>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</si>
  <si>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</si>
  <si>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</si>
  <si>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</si>
  <si>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</si>
  <si>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</si>
  <si>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</si>
  <si>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</si>
  <si>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</si>
  <si>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</si>
  <si>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</si>
  <si>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</si>
  <si>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</si>
  <si>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</si>
  <si>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</si>
  <si>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</si>
  <si>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</si>
  <si>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</si>
  <si>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</si>
  <si>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</si>
  <si>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</si>
  <si>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</si>
  <si>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</si>
  <si>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</si>
  <si>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</si>
  <si>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</si>
  <si>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</si>
  <si>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</si>
  <si>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</si>
  <si>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</si>
  <si>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</si>
  <si>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</si>
  <si>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</si>
  <si>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</si>
  <si>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</si>
  <si>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</si>
  <si>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</si>
  <si>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</si>
  <si>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</si>
  <si>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</si>
  <si>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</si>
  <si>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</si>
  <si>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</si>
  <si>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</si>
  <si>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</si>
  <si>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</si>
  <si>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</si>
  <si>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</si>
  <si>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</si>
  <si>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</si>
  <si>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</si>
  <si>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</si>
  <si>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</si>
  <si>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</si>
  <si>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</si>
  <si>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</si>
  <si>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</si>
  <si>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</si>
  <si>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</si>
  <si>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</si>
  <si>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</si>
  <si>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</si>
  <si>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</si>
  <si>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</si>
  <si>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</si>
  <si>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</si>
  <si>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</si>
  <si>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</si>
  <si>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</si>
  <si>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</si>
  <si>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</si>
  <si>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</si>
  <si>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</si>
  <si>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</si>
  <si>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</si>
  <si>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</si>
  <si>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</si>
  <si>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</si>
  <si>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</si>
  <si>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</si>
  <si>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</si>
  <si>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</si>
  <si>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</si>
  <si>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</si>
  <si>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</si>
  <si>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</si>
  <si>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</si>
  <si>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</si>
  <si>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</si>
  <si>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</si>
  <si>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</si>
  <si>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</si>
  <si>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</si>
  <si>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</si>
  <si>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</si>
  <si>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</si>
  <si>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</si>
  <si>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</si>
  <si>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</si>
  <si>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</si>
  <si>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</si>
  <si>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</si>
  <si>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</si>
  <si>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</si>
  <si>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</si>
  <si>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</si>
  <si>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</si>
  <si>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</si>
  <si>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</si>
  <si>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</si>
  <si>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</si>
  <si>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</si>
  <si>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</si>
  <si>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</si>
  <si>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</si>
  <si>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</si>
  <si>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</si>
  <si>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</si>
  <si>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</si>
  <si>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</si>
  <si>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</si>
  <si>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</si>
  <si>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</si>
  <si>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</si>
  <si>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</si>
  <si>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</si>
  <si>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</si>
  <si>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</si>
  <si>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</si>
  <si>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</si>
  <si>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</si>
  <si>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</si>
  <si>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</si>
  <si>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</si>
  <si>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</si>
  <si>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</si>
  <si>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</si>
  <si>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</si>
  <si>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</si>
  <si>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</si>
  <si>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</si>
  <si>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</si>
  <si>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</si>
  <si>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</si>
  <si>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</si>
  <si>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</si>
  <si>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</si>
  <si>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</si>
  <si>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</si>
  <si>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</si>
  <si>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</si>
  <si>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</si>
  <si>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</si>
  <si>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</si>
  <si>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</si>
  <si>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</si>
  <si>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</si>
  <si>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</si>
  <si>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</si>
  <si>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</si>
  <si>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</si>
  <si>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</si>
  <si>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</si>
  <si>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</si>
  <si>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</si>
  <si>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</si>
  <si>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</si>
  <si>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</si>
  <si>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</si>
  <si>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</si>
  <si>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</si>
  <si>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</si>
  <si>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</si>
  <si>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</si>
  <si>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</si>
  <si>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</si>
  <si>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</si>
  <si>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</si>
  <si>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</si>
  <si>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</si>
  <si>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</si>
  <si>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</si>
  <si>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</si>
  <si>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</si>
  <si>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</si>
  <si>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</si>
  <si>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</si>
  <si>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</si>
  <si>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</si>
  <si>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</si>
  <si>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</si>
  <si>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</si>
  <si>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</si>
  <si>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</si>
  <si>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</si>
  <si>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</si>
  <si>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</si>
  <si>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</si>
  <si>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</si>
  <si>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</si>
  <si>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</si>
  <si>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</si>
  <si>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</si>
  <si>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</si>
  <si>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</si>
  <si>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</si>
  <si>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</si>
  <si>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</si>
  <si>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</si>
  <si>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</si>
  <si>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</si>
  <si>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</si>
  <si>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</si>
  <si>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</si>
  <si>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</si>
  <si>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</si>
  <si>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</si>
  <si>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</si>
  <si>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</si>
  <si>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</si>
  <si>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</si>
  <si>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</si>
  <si>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</si>
  <si>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</si>
  <si>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</si>
  <si>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</si>
  <si>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</si>
  <si>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</si>
  <si>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</si>
  <si>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</si>
  <si>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</si>
  <si>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</si>
  <si>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</si>
  <si>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</si>
  <si>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</si>
  <si>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</si>
  <si>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</si>
  <si>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</si>
  <si>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</si>
  <si>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</si>
  <si>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</si>
  <si>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</si>
  <si>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</si>
  <si>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</si>
  <si>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</si>
  <si>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</si>
  <si>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</si>
  <si>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</si>
  <si>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</si>
  <si>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</si>
  <si>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</si>
  <si>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</si>
  <si>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</si>
  <si>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</si>
  <si>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</si>
  <si>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</si>
  <si>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</si>
  <si>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</si>
  <si>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</si>
  <si>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</si>
  <si>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</si>
  <si>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</si>
  <si>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</si>
  <si>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</si>
  <si>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</si>
  <si>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</si>
  <si>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</si>
  <si>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</si>
  <si>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</si>
  <si>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</si>
  <si>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</si>
  <si>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</si>
  <si>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</si>
  <si>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</si>
  <si>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</si>
  <si>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</si>
  <si>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</si>
  <si>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</si>
  <si>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</si>
  <si>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</si>
  <si>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</si>
  <si>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</si>
  <si>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</si>
  <si>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</si>
  <si>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</si>
  <si>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</si>
  <si>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</si>
  <si>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</si>
  <si>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</si>
  <si>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</si>
  <si>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</si>
  <si>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</si>
  <si>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</si>
  <si>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</si>
  <si>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</si>
  <si>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</si>
  <si>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</si>
  <si>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</si>
  <si>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</si>
  <si>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</si>
  <si>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</si>
  <si>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</si>
  <si>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</si>
  <si>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</si>
  <si>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</si>
  <si>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</si>
  <si>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</si>
  <si>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</si>
  <si>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</si>
  <si>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</si>
  <si>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</si>
  <si>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</si>
  <si>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</si>
  <si>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</si>
  <si>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</si>
  <si>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</si>
  <si>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</si>
  <si>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</si>
  <si>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</si>
  <si>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</si>
  <si>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</si>
  <si>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</si>
  <si>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</si>
  <si>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</si>
  <si>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</si>
  <si>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</si>
  <si>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</si>
  <si>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</si>
  <si>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</si>
  <si>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</si>
  <si>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</si>
  <si>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</si>
  <si>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</si>
  <si>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</si>
  <si>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</si>
  <si>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</si>
  <si>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</si>
  <si>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</si>
  <si>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</si>
  <si>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</si>
  <si>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</si>
  <si>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</si>
  <si>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</si>
  <si>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</si>
  <si>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</si>
  <si>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</si>
  <si>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</si>
  <si>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</si>
  <si>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</si>
  <si>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</si>
  <si>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</si>
  <si>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</si>
  <si>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</si>
  <si>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</si>
  <si>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</si>
  <si>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</si>
  <si>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</si>
  <si>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</si>
  <si>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</si>
  <si>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</si>
  <si>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</si>
  <si>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</si>
  <si>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</si>
  <si>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</si>
  <si>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</si>
  <si>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</si>
  <si>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</si>
  <si>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</si>
  <si>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</si>
  <si>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</si>
  <si>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</si>
  <si>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</si>
  <si>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</si>
  <si>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</si>
  <si>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</si>
  <si>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</si>
  <si>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</si>
  <si>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</si>
  <si>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</si>
  <si>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</si>
  <si>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</si>
  <si>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</si>
  <si>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</si>
  <si>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</si>
  <si>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</si>
  <si>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</si>
  <si>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</si>
  <si>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</si>
  <si>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</si>
  <si>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</si>
  <si>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</si>
  <si>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</si>
  <si>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</si>
  <si>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</si>
  <si>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</si>
  <si>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</si>
  <si>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</si>
  <si>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</si>
  <si>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</si>
  <si>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</si>
  <si>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</si>
  <si>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</si>
  <si>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</si>
  <si>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</si>
  <si>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</si>
  <si>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</si>
  <si>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</si>
  <si>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</si>
  <si>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</si>
  <si>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</si>
  <si>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</si>
  <si>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</si>
  <si>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</si>
  <si>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</si>
  <si>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</si>
  <si>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</si>
  <si>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</si>
  <si>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</si>
  <si>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</si>
  <si>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</si>
  <si>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</si>
  <si>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</si>
  <si>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</si>
  <si>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</si>
  <si>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</si>
  <si>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</si>
  <si>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</si>
  <si>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</si>
  <si>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</si>
  <si>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</si>
  <si>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</si>
  <si>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</si>
  <si>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</si>
  <si>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</si>
  <si>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</si>
  <si>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</si>
  <si>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</si>
  <si>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</si>
  <si>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</si>
  <si>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</si>
  <si>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</si>
  <si>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</si>
  <si>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</si>
  <si>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</si>
  <si>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</si>
  <si>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</si>
  <si>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</si>
  <si>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</si>
  <si>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</si>
  <si>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</si>
  <si>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</si>
  <si>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</si>
  <si>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</si>
  <si>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</si>
  <si>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</si>
  <si>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</si>
  <si>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</si>
  <si>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</si>
  <si>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</si>
  <si>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</si>
  <si>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</si>
  <si>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</si>
  <si>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</si>
  <si>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</si>
  <si>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</si>
  <si>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</si>
  <si>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</si>
  <si>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</si>
  <si>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</si>
  <si>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</si>
  <si>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</si>
  <si>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</si>
  <si>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</si>
  <si>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</si>
  <si>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</si>
  <si>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</si>
  <si>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</si>
  <si>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</si>
  <si>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</si>
  <si>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</si>
  <si>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</si>
  <si>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</si>
  <si>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</si>
  <si>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</si>
  <si>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</si>
  <si>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</si>
  <si>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</si>
  <si>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</si>
  <si>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</si>
  <si>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</si>
  <si>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</si>
  <si>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</si>
  <si>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</si>
  <si>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</si>
  <si>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</si>
  <si>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</si>
  <si>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</si>
  <si>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</si>
  <si>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</si>
  <si>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</si>
  <si>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</si>
  <si>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</si>
  <si>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</si>
  <si>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</si>
  <si>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</si>
  <si>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</si>
  <si>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</si>
  <si>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</si>
  <si>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</si>
  <si>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</si>
  <si>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</si>
  <si>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</si>
  <si>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</si>
  <si>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</si>
  <si>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</si>
  <si>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</si>
  <si>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</si>
  <si>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</si>
  <si>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</si>
  <si>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</si>
  <si>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</si>
  <si>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</si>
  <si>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</si>
  <si>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</si>
  <si>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</si>
  <si>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</si>
  <si>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</si>
  <si>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</si>
  <si>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</si>
  <si>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</si>
  <si>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</si>
  <si>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</si>
  <si>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</si>
  <si>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</si>
  <si>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</si>
  <si>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</si>
  <si>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</si>
  <si>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</si>
  <si>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</si>
  <si>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</si>
  <si>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</si>
  <si>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</si>
  <si>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</si>
  <si>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</si>
  <si>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</si>
  <si>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</si>
  <si>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</si>
  <si>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</si>
  <si>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</si>
  <si>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</si>
  <si>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</si>
  <si>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</si>
  <si>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</si>
  <si>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</si>
  <si>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</si>
  <si>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</si>
  <si>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</si>
  <si>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</si>
  <si>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</si>
  <si>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</si>
  <si>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</si>
  <si>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</si>
  <si>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</si>
  <si>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</si>
  <si>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</si>
  <si>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</si>
  <si>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</si>
  <si>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</si>
  <si>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</si>
  <si>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</si>
  <si>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</si>
  <si>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</si>
  <si>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</si>
  <si>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</si>
  <si>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</si>
  <si>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</si>
  <si>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</si>
  <si>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</si>
  <si>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</si>
  <si>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</si>
  <si>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</si>
  <si>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</si>
  <si>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</si>
  <si>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</si>
  <si>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</si>
  <si>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</si>
  <si>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</si>
  <si>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</si>
  <si>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</si>
  <si>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</si>
  <si>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</si>
  <si>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</si>
  <si>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</si>
  <si>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</si>
  <si>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</si>
  <si>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</si>
  <si>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</si>
  <si>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</si>
  <si>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</si>
  <si>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</si>
  <si>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</si>
  <si>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</si>
  <si>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</si>
  <si>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</si>
  <si>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</si>
  <si>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</si>
  <si>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</si>
  <si>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</si>
  <si>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</si>
  <si>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</si>
  <si>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</si>
  <si>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</si>
  <si>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</si>
  <si>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</si>
  <si>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</si>
  <si>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</si>
  <si>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</si>
  <si>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</si>
  <si>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</si>
  <si>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</si>
  <si>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</si>
  <si>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</si>
  <si>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</si>
  <si>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</si>
  <si>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</si>
  <si>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</si>
  <si>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</si>
  <si>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</si>
  <si>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</si>
  <si>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</si>
  <si>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</si>
  <si>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</si>
  <si>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</si>
  <si>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</si>
  <si>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</si>
  <si>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</si>
  <si>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</si>
  <si>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</si>
  <si>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</si>
  <si>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</si>
  <si>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</si>
  <si>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</si>
  <si>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</si>
  <si>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</si>
  <si>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</si>
  <si>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</si>
  <si>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</si>
  <si>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</si>
  <si>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</si>
  <si>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</si>
  <si>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</si>
  <si>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</si>
  <si>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</si>
  <si>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</si>
  <si>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</si>
  <si>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</si>
  <si>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</si>
  <si>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</si>
  <si>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</si>
  <si>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</si>
  <si>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</si>
  <si>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</si>
  <si>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</si>
  <si>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</si>
  <si>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</si>
  <si>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</si>
  <si>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</si>
  <si>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</si>
  <si>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</si>
  <si>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</si>
  <si>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</si>
  <si>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</si>
  <si>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</si>
  <si>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</si>
  <si>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</si>
  <si>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</si>
  <si>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</si>
  <si>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</si>
  <si>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</si>
  <si>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</si>
  <si>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</si>
  <si>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</si>
  <si>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</si>
  <si>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</si>
  <si>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</si>
  <si>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</si>
  <si>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</si>
  <si>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</si>
  <si>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</si>
  <si>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</si>
  <si>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</si>
  <si>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</si>
  <si>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</si>
  <si>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</si>
  <si>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</si>
  <si>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</si>
  <si>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</si>
  <si>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</si>
  <si>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</si>
  <si>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</si>
  <si>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</si>
  <si>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</si>
  <si>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</si>
  <si>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</si>
  <si>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</si>
  <si>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</si>
  <si>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</si>
  <si>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</si>
  <si>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</si>
  <si>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</si>
  <si>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</si>
  <si>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</si>
  <si>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</si>
  <si>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</si>
  <si>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</si>
  <si>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</si>
  <si>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</si>
  <si>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</si>
  <si>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</si>
  <si>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</si>
  <si>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</si>
  <si>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</si>
  <si>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</si>
  <si>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</si>
  <si>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</si>
  <si>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</si>
  <si>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</si>
  <si>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</si>
  <si>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</si>
  <si>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</si>
  <si>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</si>
  <si>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</si>
  <si>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</si>
  <si>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</si>
  <si>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</si>
  <si>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</si>
  <si>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</si>
  <si>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</si>
  <si>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</si>
  <si>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</si>
  <si>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</si>
  <si>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</si>
  <si>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</si>
  <si>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</si>
  <si>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</si>
  <si>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</si>
  <si>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</si>
  <si>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</si>
  <si>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</si>
  <si>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</si>
  <si>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</si>
  <si>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</si>
  <si>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</si>
  <si>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</si>
  <si>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</si>
  <si>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</si>
  <si>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</si>
  <si>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</si>
  <si>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</si>
  <si>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</si>
  <si>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</si>
  <si>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</si>
  <si>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</si>
  <si>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</si>
  <si>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</si>
  <si>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</si>
  <si>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</si>
  <si>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</si>
  <si>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</si>
  <si>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</si>
  <si>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</si>
  <si>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</si>
  <si>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</si>
  <si>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</si>
  <si>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</si>
  <si>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</si>
  <si>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</si>
  <si>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</si>
  <si>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</si>
  <si>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</si>
  <si>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</si>
  <si>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</si>
  <si>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</si>
  <si>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</si>
  <si>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</si>
  <si>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</si>
  <si>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</si>
  <si>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</si>
  <si>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</si>
  <si>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</si>
  <si>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</si>
  <si>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</si>
  <si>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</si>
  <si>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</si>
  <si>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</si>
  <si>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</si>
  <si>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</si>
  <si>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</si>
  <si>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</si>
  <si>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</si>
  <si>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</si>
  <si>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</si>
  <si>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</si>
  <si>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</si>
  <si>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</si>
  <si>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</si>
  <si>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</si>
  <si>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</si>
  <si>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</si>
  <si>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</si>
  <si>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</si>
  <si>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</si>
  <si>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</si>
  <si>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</si>
  <si>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</si>
  <si>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</si>
  <si>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</si>
  <si>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</si>
  <si>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</si>
  <si>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</si>
  <si>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</si>
  <si>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</si>
  <si>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</si>
  <si>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</si>
  <si>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</si>
  <si>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</si>
  <si>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</si>
  <si>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</si>
  <si>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</si>
  <si>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</si>
  <si>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</si>
  <si>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</si>
  <si>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</si>
  <si>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</si>
  <si>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</si>
  <si>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</si>
  <si>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</si>
  <si>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</si>
  <si>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</si>
  <si>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</si>
  <si>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</si>
  <si>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</si>
  <si>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</si>
  <si>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</si>
  <si>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</si>
  <si>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</si>
  <si>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</si>
  <si>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</si>
  <si>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</si>
  <si>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</si>
  <si>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</si>
  <si>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</si>
  <si>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</si>
  <si>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</si>
  <si>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</si>
  <si>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</si>
  <si>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</si>
  <si>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</si>
  <si>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</si>
  <si>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</si>
  <si>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</si>
  <si>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</si>
  <si>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</si>
  <si>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</si>
  <si>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</si>
  <si>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</si>
  <si>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</si>
  <si>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</si>
  <si>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</si>
  <si>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</si>
  <si>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</si>
  <si>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</si>
  <si>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</si>
  <si>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</si>
  <si>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</si>
  <si>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</si>
  <si>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</si>
  <si>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</si>
  <si>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</si>
  <si>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</si>
  <si>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</si>
  <si>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</si>
  <si>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</si>
  <si>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</si>
  <si>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</si>
  <si>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</si>
  <si>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</si>
  <si>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</si>
  <si>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</si>
  <si>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</si>
  <si>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</si>
  <si>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</si>
  <si>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</si>
  <si>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</si>
  <si>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</si>
  <si>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</si>
  <si>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</si>
  <si>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</si>
  <si>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</si>
  <si>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</si>
  <si>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</si>
  <si>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</si>
  <si>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</si>
  <si>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</si>
  <si>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</si>
  <si>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</si>
  <si>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</si>
  <si>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</si>
  <si>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</si>
  <si>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</si>
  <si>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</si>
  <si>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</si>
  <si>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</si>
  <si>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</si>
  <si>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</si>
  <si>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</si>
  <si>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</si>
  <si>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</si>
  <si>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</si>
  <si>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</si>
  <si>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</si>
  <si>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</si>
  <si>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</si>
  <si>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</si>
  <si>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</si>
  <si>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</si>
  <si>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</si>
  <si>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</si>
  <si>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</si>
  <si>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</si>
  <si>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</si>
  <si>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</si>
  <si>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</si>
  <si>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</si>
  <si>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</si>
  <si>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</si>
  <si>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</si>
  <si>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</si>
  <si>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</si>
  <si>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</si>
  <si>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</si>
  <si>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</si>
  <si>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</si>
  <si>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</si>
  <si>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</si>
  <si>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</si>
  <si>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</si>
  <si>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</si>
  <si>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</si>
  <si>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</si>
  <si>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</si>
  <si>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</si>
  <si>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</si>
  <si>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</si>
  <si>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</si>
  <si>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</si>
  <si>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</si>
  <si>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</si>
  <si>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</si>
  <si>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</si>
  <si>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</si>
  <si>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</si>
  <si>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</si>
  <si>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</si>
  <si>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</si>
  <si>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</si>
  <si>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</si>
  <si>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</si>
  <si>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</si>
  <si>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</si>
  <si>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</si>
  <si>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</si>
  <si>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</si>
  <si>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</si>
  <si>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</si>
  <si>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</si>
  <si>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</si>
  <si>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</si>
  <si>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</si>
  <si>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</si>
  <si>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</si>
  <si>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</si>
  <si>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</si>
  <si>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</si>
  <si>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</si>
  <si>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</si>
  <si>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</si>
  <si>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</si>
  <si>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</si>
  <si>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</si>
  <si>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</si>
  <si>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</si>
  <si>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</si>
  <si>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</si>
  <si>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</si>
  <si>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</si>
  <si>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</si>
  <si>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</si>
  <si>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</si>
  <si>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</si>
  <si>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</si>
  <si>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</si>
  <si>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</si>
  <si>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</si>
  <si>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</si>
  <si>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</si>
  <si>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</si>
  <si>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</si>
  <si>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</si>
  <si>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</si>
  <si>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</si>
  <si>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</si>
  <si>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</si>
  <si>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</si>
  <si>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</si>
  <si>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</si>
  <si>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</si>
  <si>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</si>
  <si>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</si>
  <si>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</si>
  <si>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</si>
  <si>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</si>
  <si>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</si>
  <si>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</si>
  <si>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</si>
  <si>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</si>
  <si>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</si>
  <si>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</si>
  <si>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</si>
  <si>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</si>
  <si>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</si>
  <si>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</si>
  <si>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</si>
  <si>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</si>
  <si>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</si>
  <si>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</si>
  <si>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</si>
  <si>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</si>
  <si>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</si>
  <si>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</si>
  <si>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</si>
  <si>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</si>
  <si>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</si>
  <si>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</si>
  <si>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</si>
  <si>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</si>
  <si>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</si>
  <si>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</si>
  <si>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</si>
  <si>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</si>
  <si>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</si>
  <si>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</si>
  <si>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</si>
  <si>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</si>
  <si>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</si>
  <si>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</si>
  <si>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</si>
  <si>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</si>
  <si>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</si>
  <si>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</si>
  <si>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</si>
  <si>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</si>
  <si>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</si>
  <si>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</si>
  <si>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</si>
  <si>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</si>
  <si>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</si>
  <si>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</si>
  <si>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</si>
  <si>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</si>
  <si>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</si>
  <si>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</si>
  <si>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</si>
  <si>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</si>
  <si>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</si>
  <si>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</si>
  <si>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</si>
  <si>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</si>
  <si>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</si>
  <si>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</si>
  <si>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</si>
  <si>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</si>
  <si>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</si>
  <si>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</si>
  <si>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</si>
  <si>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</si>
  <si>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</si>
  <si>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</si>
  <si>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</si>
  <si>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</si>
  <si>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</si>
  <si>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</si>
  <si>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</si>
  <si>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</si>
  <si>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</si>
  <si>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</si>
  <si>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</si>
  <si>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</si>
  <si>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</si>
  <si>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</si>
  <si>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</si>
  <si>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</si>
  <si>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</si>
  <si>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</si>
  <si>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</si>
  <si>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</si>
  <si>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</si>
  <si>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</si>
  <si>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</si>
  <si>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</si>
  <si>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</si>
  <si>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</si>
  <si>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</si>
  <si>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</si>
  <si>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</si>
  <si>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</si>
  <si>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</si>
  <si>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</si>
  <si>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</si>
  <si>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</si>
  <si>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</si>
  <si>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</si>
  <si>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</si>
  <si>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</si>
  <si>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</si>
  <si>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</si>
  <si>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</si>
  <si>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</si>
  <si>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</si>
  <si>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</si>
  <si>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</si>
  <si>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</si>
  <si>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</si>
  <si>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</si>
  <si>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</si>
  <si>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</si>
  <si>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</si>
  <si>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</si>
  <si>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</si>
  <si>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</si>
  <si>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</si>
  <si>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</si>
  <si>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</si>
  <si>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</si>
  <si>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</si>
  <si>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</si>
  <si>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</si>
  <si>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</si>
  <si>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</si>
  <si>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</si>
  <si>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</si>
  <si>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</si>
  <si>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</si>
  <si>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</si>
  <si>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</si>
  <si>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</si>
  <si>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</si>
  <si>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</si>
  <si>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</si>
  <si>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</si>
  <si>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</si>
  <si>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</si>
  <si>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</si>
  <si>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</si>
  <si>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</si>
  <si>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</si>
  <si>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</si>
  <si>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</si>
  <si>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</si>
  <si>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</si>
  <si>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</si>
  <si>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</si>
  <si>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</si>
  <si>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</si>
  <si>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</si>
  <si>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</si>
  <si>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</si>
  <si>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</si>
  <si>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</si>
  <si>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</si>
  <si>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</si>
  <si>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</si>
  <si>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</si>
  <si>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</si>
  <si>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</si>
  <si>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</si>
  <si>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</si>
  <si>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</si>
  <si>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</si>
  <si>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</si>
  <si>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</si>
  <si>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</si>
  <si>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</si>
  <si>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</si>
  <si>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</si>
  <si>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</si>
  <si>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</si>
  <si>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</si>
  <si>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</si>
  <si>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</si>
  <si>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</si>
  <si>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</si>
  <si>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</si>
  <si>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</si>
  <si>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</si>
  <si>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</si>
  <si>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</si>
  <si>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</si>
  <si>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</si>
  <si>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</si>
  <si>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</si>
  <si>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</si>
  <si>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</si>
  <si>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</si>
  <si>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</si>
  <si>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</si>
  <si>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</si>
  <si>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</si>
  <si>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</si>
  <si>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</si>
  <si>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</si>
  <si>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</si>
  <si>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</si>
  <si>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</si>
  <si>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</si>
  <si>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</si>
  <si>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</si>
  <si>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</si>
  <si>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</si>
  <si>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</si>
  <si>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</si>
  <si>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</si>
  <si>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</si>
  <si>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</si>
  <si>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</si>
  <si>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</si>
  <si>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</si>
  <si>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</si>
  <si>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</si>
  <si>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</si>
  <si>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</si>
  <si>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</si>
  <si>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</si>
  <si>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</si>
  <si>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</si>
  <si>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</si>
  <si>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</si>
  <si>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</si>
  <si>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</si>
  <si>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</si>
  <si>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</si>
  <si>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</si>
  <si>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</si>
  <si>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</si>
  <si>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</si>
  <si>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</si>
  <si>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</si>
  <si>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</si>
  <si>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</si>
  <si>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</si>
  <si>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</si>
  <si>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</si>
  <si>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</si>
  <si>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</si>
  <si>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</si>
  <si>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</si>
  <si>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</si>
  <si>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</si>
  <si>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</si>
  <si>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</si>
  <si>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</si>
  <si>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</si>
  <si>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</si>
  <si>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</si>
  <si>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</si>
  <si>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</si>
  <si>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</si>
  <si>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</si>
  <si>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</si>
  <si>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</si>
  <si>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</si>
  <si>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</si>
  <si>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</si>
  <si>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</si>
  <si>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</si>
  <si>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</si>
  <si>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</si>
  <si>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</si>
  <si>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</si>
  <si>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</si>
  <si>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</si>
  <si>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</si>
  <si>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</si>
  <si>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</si>
  <si>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</si>
  <si>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</si>
  <si>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</si>
  <si>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</si>
  <si>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</si>
  <si>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</si>
  <si>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</si>
  <si>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</si>
  <si>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</si>
  <si>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</si>
  <si>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</si>
  <si>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</si>
  <si>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</si>
  <si>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</si>
  <si>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</si>
  <si>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</si>
  <si>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</si>
  <si>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</si>
  <si>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</si>
  <si>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</si>
  <si>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</si>
  <si>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</si>
  <si>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</si>
  <si>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</si>
  <si>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</si>
  <si>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</si>
  <si>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</si>
  <si>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</si>
  <si>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</si>
  <si>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</si>
  <si>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</si>
  <si>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</si>
  <si>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</si>
  <si>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</si>
  <si>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</si>
  <si>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</si>
  <si>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</si>
  <si>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</si>
  <si>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</si>
  <si>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</si>
  <si>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</si>
  <si>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</si>
  <si>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</si>
  <si>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</si>
  <si>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</si>
  <si>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</si>
  <si>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</si>
  <si>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</si>
  <si>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</si>
  <si>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</si>
  <si>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</si>
  <si>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</si>
  <si>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</si>
  <si>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</si>
  <si>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</si>
  <si>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</si>
  <si>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</si>
  <si>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</si>
  <si>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</si>
  <si>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</si>
  <si>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</si>
  <si>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</si>
  <si>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</si>
  <si>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</si>
  <si>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</si>
  <si>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</si>
  <si>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</si>
  <si>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</si>
  <si>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</si>
  <si>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</si>
  <si>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</si>
  <si>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</si>
  <si>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</si>
  <si>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</si>
  <si>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</si>
  <si>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</si>
  <si>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</si>
  <si>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</si>
  <si>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</si>
  <si>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</si>
  <si>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</si>
  <si>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</si>
  <si>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</si>
  <si>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</si>
  <si>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</si>
  <si>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</si>
  <si>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</si>
  <si>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</si>
  <si>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</si>
  <si>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</si>
  <si>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</si>
  <si>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</si>
  <si>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</si>
  <si>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</si>
  <si>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</si>
  <si>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</si>
  <si>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</si>
  <si>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</si>
  <si>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</si>
  <si>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</si>
  <si>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</si>
  <si>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</si>
  <si>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</si>
  <si>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</si>
  <si>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</si>
  <si>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</si>
  <si>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</si>
  <si>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</si>
  <si>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</si>
  <si>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</si>
  <si>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</si>
  <si>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</si>
  <si>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</si>
  <si>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</si>
  <si>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</si>
  <si>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</si>
  <si>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</si>
  <si>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</si>
  <si>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</si>
  <si>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</si>
  <si>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</si>
  <si>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</si>
  <si>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</si>
  <si>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</si>
  <si>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</si>
  <si>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</si>
  <si>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</si>
  <si>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</si>
  <si>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</si>
  <si>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</si>
  <si>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</si>
  <si>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</si>
  <si>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</si>
  <si>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</si>
  <si>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</si>
  <si>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</si>
  <si>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</si>
  <si>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</si>
  <si>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</si>
  <si>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</si>
  <si>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</si>
  <si>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</si>
  <si>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</si>
  <si>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</si>
  <si>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</si>
  <si>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</si>
  <si>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</si>
  <si>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</si>
  <si>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</si>
  <si>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</si>
  <si>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</si>
  <si>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</si>
  <si>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</si>
  <si>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</si>
  <si>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</si>
  <si>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</si>
  <si>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</si>
  <si>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</si>
  <si>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</si>
  <si>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</si>
  <si>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</si>
  <si>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</si>
  <si>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</si>
  <si>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</si>
  <si>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</si>
  <si>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</si>
  <si>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</si>
  <si>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</si>
  <si>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</si>
  <si>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</si>
  <si>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</si>
  <si>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</si>
  <si>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</si>
  <si>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</si>
  <si>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</si>
  <si>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</si>
  <si>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</si>
  <si>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</si>
  <si>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</si>
  <si>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</si>
  <si>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</si>
  <si>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</si>
  <si>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</si>
  <si>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</si>
  <si>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</si>
  <si>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</si>
  <si>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</si>
  <si>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</si>
  <si>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</si>
  <si>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</si>
  <si>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</si>
  <si>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</si>
  <si>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</si>
  <si>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</si>
  <si>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</si>
  <si>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</si>
  <si>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</si>
  <si>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</si>
  <si>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</si>
  <si>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</si>
  <si>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</si>
  <si>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</si>
  <si>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</si>
  <si>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</si>
  <si>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</si>
  <si>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</si>
  <si>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</si>
  <si>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</si>
  <si>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</si>
  <si>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</si>
  <si>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</si>
  <si>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</si>
  <si>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</si>
  <si>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</si>
  <si>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</si>
  <si>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</si>
  <si>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</si>
  <si>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</si>
  <si>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</si>
  <si>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</si>
  <si>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</si>
  <si>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</si>
  <si>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</si>
  <si>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</si>
  <si>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</si>
  <si>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</si>
  <si>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</si>
  <si>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</si>
  <si>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</si>
  <si>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</si>
  <si>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</si>
  <si>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</si>
  <si>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</si>
  <si>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</si>
  <si>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</si>
  <si>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</si>
  <si>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</si>
  <si>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</si>
  <si>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</si>
  <si>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</si>
  <si>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</si>
  <si>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</si>
  <si>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</si>
  <si>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</si>
  <si>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</si>
  <si>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</si>
  <si>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</si>
  <si>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</si>
  <si>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</si>
  <si>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</si>
  <si>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</si>
  <si>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</si>
  <si>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</si>
  <si>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</si>
  <si>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</si>
  <si>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</si>
  <si>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</si>
  <si>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</si>
  <si>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</si>
  <si>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</si>
  <si>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</si>
  <si>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</si>
  <si>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</si>
  <si>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</si>
  <si>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</si>
  <si>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</si>
  <si>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</si>
  <si>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</si>
  <si>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</si>
  <si>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</si>
  <si>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</si>
  <si>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</si>
  <si>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</si>
  <si>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</si>
  <si>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</si>
  <si>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</si>
  <si>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</si>
  <si>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</si>
  <si>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</si>
  <si>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</si>
  <si>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</si>
  <si>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</si>
  <si>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</si>
  <si>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</si>
  <si>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</si>
  <si>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</si>
  <si>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</si>
  <si>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</si>
  <si>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</si>
  <si>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</si>
  <si>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</si>
  <si>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</si>
  <si>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</si>
  <si>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</si>
  <si>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</si>
  <si>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</si>
  <si>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</si>
  <si>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</si>
  <si>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</si>
  <si>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</si>
  <si>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</si>
  <si>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</si>
  <si>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</si>
  <si>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</si>
  <si>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</si>
  <si>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</si>
  <si>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</si>
  <si>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</si>
  <si>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</si>
  <si>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</si>
  <si>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</si>
  <si>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</si>
  <si>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</si>
  <si>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</si>
  <si>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</si>
  <si>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</si>
  <si>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</si>
  <si>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</si>
  <si>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</si>
  <si>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</si>
  <si>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</si>
  <si>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</si>
  <si>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</si>
  <si>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</si>
  <si>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</si>
  <si>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</si>
  <si>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</si>
  <si>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</si>
  <si>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</si>
  <si>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</si>
  <si>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</si>
  <si>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</si>
  <si>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</si>
  <si>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</si>
  <si>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</si>
  <si>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</si>
  <si>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</si>
  <si>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</si>
  <si>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</si>
  <si>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</si>
  <si>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</si>
  <si>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</si>
  <si>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</si>
  <si>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</si>
  <si>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</si>
  <si>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</si>
  <si>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</si>
  <si>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</si>
  <si>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</si>
  <si>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</si>
  <si>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</si>
  <si>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</si>
  <si>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</si>
  <si>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</si>
  <si>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</si>
  <si>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</si>
  <si>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</si>
  <si>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</si>
  <si>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</si>
  <si>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</si>
  <si>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</si>
  <si>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</si>
  <si>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</si>
  <si>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</si>
  <si>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</si>
  <si>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</si>
  <si>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</si>
  <si>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</si>
  <si>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</si>
  <si>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</si>
  <si>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</si>
  <si>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</si>
  <si>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</si>
  <si>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</si>
  <si>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</si>
  <si>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</si>
  <si>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</si>
  <si>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</si>
  <si>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</si>
  <si>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</si>
  <si>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</si>
  <si>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</si>
  <si>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</si>
  <si>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</si>
  <si>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</si>
  <si>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</si>
  <si>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</si>
  <si>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</si>
  <si>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</si>
  <si>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</si>
  <si>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</si>
  <si>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</si>
  <si>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</si>
  <si>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</si>
  <si>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</si>
  <si>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</si>
  <si>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</si>
  <si>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</si>
  <si>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</si>
  <si>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</si>
  <si>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</si>
  <si>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</si>
  <si>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</si>
  <si>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</si>
  <si>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</si>
  <si>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</si>
  <si>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</si>
  <si>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</si>
  <si>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</si>
  <si>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</si>
  <si>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</si>
  <si>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</si>
  <si>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</si>
  <si>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</si>
  <si>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</si>
  <si>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</si>
  <si>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</si>
  <si>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</si>
  <si>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</si>
  <si>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</si>
  <si>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</si>
  <si>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</si>
  <si>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</si>
  <si>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</si>
  <si>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</si>
  <si>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</si>
  <si>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</si>
  <si>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</si>
  <si>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</si>
  <si>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</si>
  <si>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</si>
  <si>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</si>
  <si>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</si>
  <si>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</si>
  <si>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</si>
  <si>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</si>
  <si>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</si>
  <si>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</si>
  <si>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</si>
  <si>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</si>
  <si>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</si>
  <si>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</si>
  <si>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</si>
  <si>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</si>
  <si>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</si>
  <si>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</si>
  <si>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</si>
  <si>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</si>
  <si>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</si>
  <si>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</si>
  <si>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</si>
  <si>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</si>
  <si>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</si>
  <si>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</si>
  <si>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</si>
  <si>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</si>
  <si>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</si>
  <si>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</si>
  <si>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</si>
  <si>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</si>
  <si>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</si>
  <si>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</si>
  <si>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</si>
  <si>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</si>
  <si>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</si>
  <si>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</si>
  <si>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</si>
  <si>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</si>
  <si>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</si>
  <si>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</si>
  <si>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</si>
  <si>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</si>
  <si>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</si>
  <si>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</si>
  <si>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</si>
  <si>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</si>
  <si>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</si>
  <si>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</si>
  <si>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</si>
  <si>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</si>
  <si>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</si>
  <si>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</si>
  <si>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</si>
  <si>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</si>
  <si>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</si>
  <si>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</si>
  <si>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</si>
  <si>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</si>
  <si>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</si>
  <si>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</si>
  <si>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</si>
  <si>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</si>
  <si>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</si>
  <si>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</si>
  <si>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</si>
  <si>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</si>
  <si>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</si>
  <si>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</si>
  <si>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</si>
  <si>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</si>
  <si>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</si>
  <si>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</si>
  <si>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</si>
  <si>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</si>
  <si>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</si>
  <si>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</si>
  <si>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</si>
  <si>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</si>
  <si>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</si>
  <si>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</si>
  <si>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</si>
  <si>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</si>
  <si>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</si>
  <si>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</si>
  <si>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</si>
  <si>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</si>
  <si>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</si>
  <si>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</si>
  <si>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</si>
  <si>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</si>
  <si>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</si>
  <si>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</si>
  <si>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</si>
  <si>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</si>
  <si>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</si>
  <si>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</si>
  <si>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</si>
  <si>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</si>
  <si>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</si>
  <si>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</si>
  <si>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</si>
  <si>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</si>
  <si>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</si>
  <si>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</si>
  <si>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</si>
  <si>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</si>
  <si>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</si>
  <si>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</si>
  <si>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</si>
  <si>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</si>
  <si>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</si>
  <si>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</si>
  <si>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</si>
  <si>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</si>
  <si>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</si>
  <si>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</si>
  <si>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</si>
  <si>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</si>
  <si>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</si>
  <si>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</si>
  <si>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</si>
  <si>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</si>
  <si>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</si>
  <si>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</si>
  <si>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</si>
  <si>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</si>
  <si>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</si>
  <si>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</si>
  <si>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</si>
  <si>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</si>
  <si>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</si>
  <si>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</si>
  <si>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</si>
  <si>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</si>
  <si>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</si>
  <si>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</si>
  <si>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</si>
  <si>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</si>
  <si>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</si>
  <si>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</si>
  <si>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</si>
  <si>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</si>
  <si>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</si>
  <si>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</si>
  <si>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</si>
  <si>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</si>
  <si>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</si>
  <si>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</si>
  <si>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</si>
  <si>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</si>
  <si>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</si>
  <si>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</si>
  <si>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</si>
  <si>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</si>
  <si>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</si>
  <si>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</si>
  <si>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</si>
  <si>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</si>
  <si>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</si>
  <si>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</si>
  <si>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</si>
  <si>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</si>
  <si>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</si>
  <si>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</si>
  <si>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</si>
  <si>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</si>
  <si>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</si>
  <si>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</si>
  <si>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</si>
  <si>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</si>
  <si>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</si>
  <si>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</si>
  <si>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</si>
  <si>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</si>
  <si>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</si>
  <si>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</si>
  <si>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</si>
  <si>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</si>
  <si>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</si>
  <si>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</si>
  <si>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</si>
  <si>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</si>
  <si>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</si>
  <si>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</si>
  <si>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</si>
  <si>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</si>
  <si>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</si>
  <si>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</si>
  <si>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</si>
  <si>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</si>
  <si>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</si>
  <si>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</si>
  <si>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</si>
  <si>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</si>
  <si>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</si>
  <si>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</si>
  <si>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</si>
  <si>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</si>
  <si>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</si>
  <si>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</si>
  <si>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</si>
  <si>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</si>
  <si>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</si>
  <si>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</si>
  <si>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</si>
  <si>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</si>
  <si>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</si>
  <si>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</si>
  <si>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</si>
  <si>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</si>
  <si>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</si>
  <si>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</si>
  <si>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</si>
  <si>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</si>
  <si>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</si>
  <si>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</si>
  <si>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</si>
  <si>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</si>
  <si>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</si>
  <si>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</si>
  <si>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</si>
  <si>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</si>
  <si>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</si>
  <si>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</si>
  <si>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</si>
  <si>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</si>
  <si>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</si>
  <si>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</si>
  <si>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</si>
  <si>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</si>
  <si>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</si>
  <si>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</si>
  <si>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</si>
  <si>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</si>
  <si>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</si>
  <si>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</si>
  <si>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</si>
  <si>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</si>
  <si>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</si>
  <si>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</si>
  <si>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</si>
  <si>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</si>
  <si>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</si>
  <si>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</si>
  <si>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</si>
  <si>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</si>
  <si>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</si>
  <si>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</si>
  <si>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</si>
  <si>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</si>
  <si>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</si>
  <si>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</si>
  <si>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</si>
  <si>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</si>
  <si>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</si>
  <si>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</si>
  <si>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</si>
  <si>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</si>
  <si>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</si>
  <si>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</si>
  <si>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</si>
  <si>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</si>
  <si>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</si>
  <si>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</si>
  <si>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</si>
  <si>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</si>
  <si>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</si>
  <si>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</si>
  <si>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</si>
  <si>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</si>
  <si>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</si>
  <si>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</si>
  <si>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</si>
  <si>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</si>
  <si>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</si>
  <si>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</si>
  <si>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</si>
  <si>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</si>
  <si>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</si>
  <si>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</si>
  <si>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</si>
  <si>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</si>
  <si>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</si>
  <si>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</si>
  <si>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</si>
  <si>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</si>
  <si>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</si>
  <si>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</si>
  <si>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</si>
  <si>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</si>
  <si>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</si>
  <si>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</si>
  <si>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</si>
  <si>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</si>
  <si>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</si>
  <si>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</si>
  <si>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</si>
  <si>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</si>
  <si>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</si>
  <si>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</si>
  <si>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</si>
  <si>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</si>
  <si>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</si>
  <si>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</si>
  <si>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</si>
  <si>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</si>
  <si>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</si>
  <si>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</si>
  <si>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</si>
  <si>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</si>
  <si>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</si>
  <si>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</si>
  <si>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</si>
  <si>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</si>
  <si>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</si>
  <si>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</si>
  <si>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</si>
  <si>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</si>
  <si>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</si>
  <si>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</si>
  <si>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</si>
  <si>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</si>
  <si>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</si>
  <si>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</si>
  <si>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</si>
  <si>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</si>
  <si>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</si>
  <si>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</si>
  <si>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</si>
  <si>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</si>
  <si>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</si>
  <si>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</si>
  <si>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</si>
  <si>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</si>
  <si>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</si>
  <si>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</si>
  <si>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</si>
  <si>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</si>
  <si>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</si>
  <si>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</si>
  <si>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</si>
  <si>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</si>
  <si>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</si>
  <si>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</si>
  <si>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</si>
  <si>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</si>
  <si>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</si>
  <si>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</si>
  <si>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</si>
  <si>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</si>
  <si>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</si>
  <si>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</si>
  <si>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</si>
  <si>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</si>
  <si>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</si>
  <si>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</si>
  <si>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</si>
  <si>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</si>
  <si>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</si>
  <si>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</si>
  <si>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</si>
  <si>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</si>
  <si>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</si>
  <si>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</si>
  <si>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</si>
  <si>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</si>
  <si>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</si>
  <si>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</si>
  <si>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</si>
  <si>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</si>
  <si>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</si>
  <si>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</si>
  <si>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</si>
  <si>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</si>
  <si>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</si>
  <si>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</si>
  <si>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</si>
  <si>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</si>
  <si>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</si>
  <si>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</si>
  <si>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</si>
  <si>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</si>
  <si>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</si>
  <si>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</si>
  <si>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</si>
  <si>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</si>
  <si>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</si>
  <si>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</si>
  <si>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</si>
  <si>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</si>
  <si>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</si>
  <si>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</si>
  <si>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</si>
  <si>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</si>
  <si>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</si>
  <si>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</si>
  <si>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</si>
  <si>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</si>
  <si>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</si>
  <si>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</si>
  <si>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</si>
  <si>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</si>
  <si>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</si>
  <si>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</si>
  <si>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</si>
  <si>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</si>
  <si>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</si>
  <si>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</si>
  <si>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</si>
  <si>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</si>
  <si>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</si>
  <si>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</si>
  <si>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</si>
  <si>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</si>
  <si>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</si>
  <si>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</si>
  <si>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</si>
  <si>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</si>
  <si>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</si>
  <si>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</si>
  <si>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</si>
  <si>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</si>
  <si>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</si>
  <si>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</si>
  <si>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</si>
  <si>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</si>
  <si>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</si>
  <si>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</si>
  <si>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</si>
  <si>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</si>
  <si>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</si>
  <si>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</si>
  <si>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</si>
  <si>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</si>
  <si>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</si>
  <si>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</si>
  <si>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</si>
  <si>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</si>
  <si>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</si>
  <si>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</si>
  <si>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</si>
  <si>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</si>
  <si>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</si>
  <si>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</si>
  <si>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</si>
  <si>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</si>
  <si>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</si>
  <si>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</si>
  <si>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</si>
  <si>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</si>
  <si>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</si>
  <si>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</si>
  <si>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</si>
  <si>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</si>
  <si>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</si>
  <si>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</si>
  <si>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</si>
  <si>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</si>
  <si>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</si>
  <si>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</si>
  <si>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</si>
  <si>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</si>
  <si>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</si>
  <si>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</si>
  <si>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</si>
  <si>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</si>
  <si>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</si>
  <si>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</si>
  <si>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</si>
  <si>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</si>
  <si>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</si>
  <si>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</si>
  <si>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</si>
  <si>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</si>
  <si>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</si>
  <si>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</si>
  <si>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</si>
  <si>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</si>
  <si>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</si>
  <si>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</si>
  <si>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</si>
  <si>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</si>
  <si>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</si>
  <si>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</si>
  <si>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</si>
  <si>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</si>
  <si>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</si>
  <si>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</si>
  <si>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</si>
  <si>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</si>
  <si>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</si>
  <si>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</si>
  <si>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</si>
  <si>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</si>
  <si>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</si>
  <si>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</si>
  <si>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</si>
  <si>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</si>
  <si>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</si>
  <si>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</si>
  <si>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</si>
  <si>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</si>
  <si>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</si>
  <si>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</si>
  <si>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</si>
  <si>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</si>
  <si>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</si>
  <si>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</si>
  <si>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</si>
  <si>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</si>
  <si>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</si>
  <si>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</si>
  <si>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</si>
  <si>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</si>
  <si>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</si>
  <si>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</si>
  <si>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</si>
  <si>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</si>
  <si>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</si>
  <si>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</si>
  <si>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</si>
  <si>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</si>
  <si>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</si>
  <si>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</si>
  <si>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</si>
  <si>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</si>
  <si>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</si>
  <si>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</si>
  <si>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</si>
  <si>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</si>
  <si>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</si>
  <si>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</si>
  <si>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</si>
  <si>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</si>
  <si>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</si>
  <si>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</si>
  <si>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</si>
  <si>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</si>
  <si>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</si>
  <si>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</si>
  <si>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</si>
  <si>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</si>
  <si>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</si>
  <si>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</si>
  <si>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</si>
  <si>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</si>
  <si>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</si>
  <si>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</si>
  <si>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</si>
  <si>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</si>
  <si>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</si>
  <si>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</si>
  <si>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</si>
  <si>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</si>
  <si>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</si>
  <si>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</si>
  <si>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</si>
  <si>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</si>
  <si>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</si>
  <si>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</si>
  <si>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</si>
  <si>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</si>
  <si>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</si>
  <si>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</si>
  <si>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</si>
  <si>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</si>
  <si>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</si>
  <si>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</si>
  <si>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</si>
  <si>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</si>
  <si>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</si>
  <si>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</si>
  <si>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</si>
  <si>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</si>
  <si>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</si>
  <si>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</si>
  <si>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</si>
  <si>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</si>
  <si>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</si>
  <si>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</si>
  <si>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</si>
  <si>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</si>
  <si>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</si>
  <si>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</si>
  <si>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</si>
  <si>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</si>
  <si>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</si>
  <si>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</si>
  <si>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</si>
  <si>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</si>
  <si>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</si>
  <si>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</si>
  <si>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</si>
  <si>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</si>
  <si>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</si>
  <si>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</si>
  <si>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</si>
  <si>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</si>
  <si>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</si>
  <si>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</si>
  <si>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</si>
  <si>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</si>
  <si>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</si>
  <si>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</si>
  <si>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</si>
  <si>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</si>
  <si>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</si>
  <si>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</si>
  <si>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</si>
  <si>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</si>
  <si>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</si>
  <si>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</si>
  <si>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</si>
  <si>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</si>
  <si>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</si>
  <si>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</si>
  <si>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</si>
  <si>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</si>
  <si>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</si>
  <si>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</si>
  <si>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</si>
  <si>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</si>
  <si>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</si>
  <si>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</si>
  <si>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</si>
  <si>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</si>
  <si>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</si>
  <si>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</si>
  <si>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</si>
  <si>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</si>
  <si>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</si>
  <si>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</si>
  <si>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</si>
  <si>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</si>
  <si>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</si>
  <si>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</si>
  <si>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</si>
  <si>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</si>
  <si>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</si>
  <si>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</si>
  <si>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</si>
  <si>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</si>
  <si>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</si>
  <si>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</si>
  <si>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</si>
  <si>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</si>
  <si>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</si>
  <si>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</si>
  <si>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</si>
  <si>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</si>
  <si>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</si>
  <si>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</si>
  <si>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</si>
  <si>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</si>
  <si>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</si>
  <si>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</si>
  <si>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</si>
  <si>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</si>
  <si>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</si>
  <si>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</si>
  <si>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</si>
  <si>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</si>
  <si>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</si>
  <si>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</si>
  <si>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</si>
  <si>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</si>
  <si>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</si>
  <si>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</si>
  <si>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</si>
  <si>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</si>
  <si>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</si>
  <si>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</si>
  <si>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</si>
  <si>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</si>
  <si>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</si>
  <si>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</si>
  <si>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</si>
  <si>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</si>
  <si>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</si>
  <si>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</si>
  <si>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</si>
  <si>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</si>
  <si>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</si>
  <si>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</si>
  <si>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</si>
  <si>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</si>
  <si>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</si>
  <si>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</si>
  <si>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</si>
  <si>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</si>
  <si>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</si>
  <si>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</si>
  <si>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</si>
  <si>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</si>
  <si>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</si>
  <si>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</si>
  <si>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</si>
  <si>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</si>
  <si>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</si>
  <si>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</si>
  <si>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</si>
  <si>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</si>
  <si>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</si>
  <si>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</si>
  <si>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</si>
  <si>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</si>
  <si>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</si>
  <si>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</si>
  <si>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</si>
  <si>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</si>
  <si>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</si>
  <si>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</si>
  <si>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</si>
  <si>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</si>
  <si>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</si>
  <si>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</si>
  <si>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</si>
  <si>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</si>
  <si>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</si>
  <si>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</si>
  <si>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</si>
  <si>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</si>
  <si>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</si>
  <si>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</si>
  <si>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</si>
  <si>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</si>
  <si>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</si>
  <si>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</si>
  <si>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</si>
  <si>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</si>
  <si>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</si>
  <si>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</si>
  <si>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</si>
  <si>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</si>
  <si>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</si>
  <si>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</si>
  <si>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</si>
  <si>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</si>
  <si>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</si>
  <si>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</si>
  <si>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</si>
  <si>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</si>
  <si>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</si>
  <si>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</si>
  <si>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</si>
  <si>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</si>
  <si>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</si>
  <si>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</si>
  <si>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</si>
  <si>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</si>
  <si>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</si>
  <si>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</si>
  <si>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</si>
  <si>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</si>
  <si>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</si>
  <si>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</si>
  <si>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</si>
  <si>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</si>
  <si>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</si>
  <si>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</si>
  <si>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</si>
  <si>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</si>
  <si>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</si>
  <si>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</si>
  <si>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</si>
  <si>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</si>
  <si>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</si>
  <si>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</si>
  <si>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</si>
  <si>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</si>
  <si>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</si>
  <si>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</si>
  <si>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</si>
  <si>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</si>
  <si>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</si>
  <si>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</si>
  <si>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</si>
  <si>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</si>
  <si>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</si>
  <si>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</si>
  <si>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</si>
  <si>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</si>
  <si>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</si>
  <si>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</si>
  <si>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</si>
  <si>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</si>
  <si>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</si>
  <si>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</si>
  <si>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</si>
  <si>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</si>
  <si>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</si>
  <si>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</si>
  <si>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</si>
  <si>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</si>
  <si>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</si>
  <si>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</si>
  <si>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</si>
  <si>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</si>
  <si>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</si>
  <si>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</si>
  <si>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</si>
  <si>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</si>
  <si>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</si>
  <si>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</si>
  <si>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</si>
  <si>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</si>
  <si>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</si>
  <si>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</si>
  <si>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</si>
  <si>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</si>
  <si>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</si>
  <si>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</si>
  <si>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</si>
  <si>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</si>
  <si>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</si>
  <si>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</si>
  <si>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</si>
  <si>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</si>
  <si>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</si>
  <si>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</si>
  <si>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</si>
  <si>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</si>
  <si>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</si>
  <si>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</si>
  <si>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</si>
  <si>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</si>
  <si>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</si>
  <si>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</si>
  <si>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</si>
  <si>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</si>
  <si>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</si>
  <si>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</si>
  <si>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</si>
  <si>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</si>
  <si>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</si>
  <si>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</si>
  <si>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</si>
  <si>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</si>
  <si>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</si>
  <si>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</si>
  <si>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</si>
  <si>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</si>
  <si>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</si>
  <si>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</si>
  <si>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</si>
  <si>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</si>
  <si>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</si>
  <si>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</si>
  <si>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</si>
  <si>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</si>
  <si>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</si>
  <si>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</si>
  <si>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</si>
  <si>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</si>
  <si>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</si>
  <si>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</si>
  <si>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</si>
  <si>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</si>
  <si>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</si>
  <si>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</si>
  <si>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</si>
  <si>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</si>
  <si>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</si>
  <si>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</si>
  <si>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</si>
  <si>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</si>
  <si>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</si>
  <si>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</si>
  <si>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</si>
  <si>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</si>
  <si>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</si>
  <si>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</si>
  <si>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</si>
  <si>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</si>
  <si>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</si>
  <si>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</si>
  <si>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</si>
  <si>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</si>
  <si>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</si>
  <si>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</si>
  <si>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</si>
  <si>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</si>
  <si>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</si>
  <si>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</si>
  <si>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</si>
  <si>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</si>
  <si>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</si>
  <si>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</si>
  <si>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</si>
  <si>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</si>
  <si>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</si>
  <si>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</si>
  <si>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</si>
  <si>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</si>
  <si>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</si>
  <si>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</si>
  <si>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</si>
  <si>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</si>
  <si>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</si>
  <si>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</si>
  <si>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</si>
  <si>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</si>
  <si>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</si>
  <si>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</si>
  <si>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</si>
  <si>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</si>
  <si>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</si>
  <si>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</si>
  <si>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</si>
  <si>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</si>
  <si>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</si>
  <si>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</si>
  <si>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</si>
  <si>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</si>
  <si>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</si>
  <si>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</si>
  <si>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</si>
  <si>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</si>
  <si>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</si>
  <si>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</si>
  <si>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</si>
  <si>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</si>
  <si>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</si>
  <si>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</si>
  <si>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</si>
  <si>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</si>
  <si>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</si>
  <si>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</si>
  <si>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</si>
  <si>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</si>
  <si>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</si>
  <si>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</si>
  <si>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</si>
  <si>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</si>
  <si>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</si>
  <si>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</si>
  <si>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</si>
  <si>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</si>
  <si>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</si>
  <si>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</si>
  <si>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</si>
  <si>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</si>
  <si>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</si>
  <si>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</si>
  <si>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</si>
  <si>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</si>
  <si>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</si>
  <si>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</si>
  <si>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</si>
  <si>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</si>
  <si>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</si>
  <si>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</si>
  <si>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</si>
  <si>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</si>
  <si>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</si>
  <si>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</si>
  <si>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</si>
  <si>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</si>
  <si>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</si>
  <si>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</si>
  <si>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</si>
  <si>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</si>
  <si>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</si>
  <si>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</si>
  <si>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</si>
  <si>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</si>
  <si>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</si>
  <si>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</si>
  <si>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</si>
  <si>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</si>
  <si>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</si>
  <si>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</si>
  <si>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</si>
  <si>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</si>
  <si>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</si>
  <si>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</si>
  <si>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</si>
  <si>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</si>
  <si>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</si>
  <si>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</si>
  <si>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</si>
  <si>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</si>
  <si>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</si>
  <si>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</si>
  <si>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</si>
  <si>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</si>
  <si>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</si>
  <si>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</si>
  <si>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</si>
  <si>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</si>
  <si>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</si>
  <si>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</si>
  <si>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</si>
  <si>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</si>
  <si>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</si>
  <si>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</si>
  <si>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</si>
  <si>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</si>
  <si>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</si>
  <si>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</si>
  <si>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</si>
  <si>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</si>
  <si>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</si>
  <si>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</si>
  <si>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</si>
  <si>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</si>
  <si>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</si>
  <si>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</si>
  <si>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</si>
  <si>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</si>
  <si>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</si>
  <si>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</si>
  <si>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</si>
  <si>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</si>
  <si>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</si>
  <si>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</si>
  <si>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</si>
  <si>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</si>
  <si>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</si>
  <si>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</si>
  <si>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</si>
  <si>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</si>
  <si>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</si>
  <si>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</si>
  <si>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</si>
  <si>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</si>
  <si>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</si>
  <si>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</si>
  <si>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</si>
  <si>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</si>
  <si>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</si>
  <si>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</si>
  <si>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</si>
  <si>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</si>
  <si>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</si>
  <si>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</si>
  <si>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</si>
  <si>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</si>
  <si>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</si>
  <si>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</si>
  <si>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</si>
  <si>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</si>
  <si>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</si>
  <si>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</si>
  <si>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</si>
  <si>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</si>
  <si>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</si>
  <si>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</si>
  <si>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</si>
  <si>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</si>
  <si>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</si>
  <si>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</si>
  <si>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</si>
  <si>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</si>
  <si>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</si>
  <si>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</si>
  <si>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</si>
  <si>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</si>
  <si>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</si>
  <si>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</si>
  <si>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</si>
  <si>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</si>
  <si>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</si>
  <si>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</si>
  <si>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</si>
  <si>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</si>
  <si>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</si>
  <si>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</si>
  <si>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</si>
  <si>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</si>
  <si>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</si>
  <si>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</si>
  <si>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</si>
  <si>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</si>
  <si>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</si>
  <si>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</si>
  <si>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</si>
  <si>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</si>
  <si>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</si>
  <si>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</si>
  <si>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</si>
  <si>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</si>
  <si>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</si>
  <si>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</si>
  <si>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</si>
  <si>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</si>
  <si>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</si>
  <si>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</si>
  <si>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</si>
  <si>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</si>
  <si>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</si>
  <si>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</si>
  <si>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</si>
  <si>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</si>
  <si>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</si>
  <si>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</si>
  <si>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</si>
  <si>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</si>
  <si>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</si>
  <si>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</si>
  <si>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</si>
  <si>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</si>
  <si>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</si>
  <si>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</si>
  <si>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</si>
  <si>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</si>
  <si>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</si>
  <si>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</si>
  <si>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</si>
  <si>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</si>
  <si>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</si>
  <si>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</si>
  <si>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</si>
  <si>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</si>
  <si>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</si>
  <si>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</si>
  <si>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</si>
  <si>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</si>
  <si>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</si>
  <si>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</si>
  <si>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</si>
  <si>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</si>
  <si>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</si>
  <si>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</si>
  <si>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</si>
  <si>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</si>
  <si>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</si>
  <si>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</si>
  <si>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</si>
  <si>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</si>
  <si>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</si>
  <si>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</si>
  <si>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</si>
  <si>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</si>
  <si>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</si>
  <si>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</si>
  <si>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</si>
  <si>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</si>
  <si>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</si>
  <si>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</si>
  <si>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</si>
  <si>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</si>
  <si>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</si>
  <si>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</si>
  <si>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</si>
  <si>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</si>
  <si>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</si>
  <si>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</si>
  <si>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</si>
  <si>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</si>
  <si>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</si>
  <si>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</si>
  <si>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</si>
  <si>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</si>
  <si>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</si>
  <si>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</si>
  <si>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</si>
  <si>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</si>
  <si>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</si>
  <si>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</si>
  <si>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</si>
  <si>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</si>
  <si>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</si>
  <si>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</si>
  <si>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</si>
  <si>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</si>
  <si>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</si>
  <si>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</si>
  <si>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</si>
  <si>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</si>
  <si>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</si>
  <si>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</si>
  <si>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</si>
  <si>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</si>
  <si>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</si>
  <si>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</si>
  <si>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</si>
  <si>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</si>
  <si>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</si>
  <si>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</si>
  <si>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</si>
  <si>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</si>
  <si>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</si>
  <si>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</si>
  <si>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</si>
  <si>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</si>
  <si>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</si>
  <si>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</si>
  <si>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</si>
  <si>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</si>
  <si>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</si>
  <si>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</si>
  <si>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</si>
  <si>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</si>
  <si>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</si>
  <si>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</si>
  <si>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</si>
  <si>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</si>
  <si>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</si>
  <si>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</si>
  <si>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</si>
  <si>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</si>
  <si>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</si>
  <si>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</si>
  <si>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</si>
  <si>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</si>
  <si>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</si>
  <si>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</si>
  <si>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</si>
  <si>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</si>
  <si>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</si>
  <si>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</si>
  <si>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</si>
  <si>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</si>
  <si>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</si>
  <si>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</si>
  <si>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</si>
  <si>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</si>
  <si>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</si>
  <si>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</si>
  <si>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</si>
  <si>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</si>
  <si>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</si>
  <si>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</si>
  <si>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</si>
  <si>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</si>
  <si>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</si>
  <si>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</si>
  <si>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</si>
  <si>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</si>
  <si>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</si>
  <si>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</si>
  <si>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</si>
  <si>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</si>
  <si>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</si>
  <si>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</si>
  <si>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</si>
  <si>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</si>
  <si>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</si>
  <si>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</si>
  <si>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</si>
  <si>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</si>
  <si>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</si>
  <si>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</si>
  <si>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</si>
  <si>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</si>
  <si>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</si>
  <si>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</si>
  <si>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</si>
  <si>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</si>
  <si>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</si>
  <si>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</si>
  <si>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</si>
  <si>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</si>
  <si>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</si>
  <si>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</si>
  <si>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</si>
  <si>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</si>
  <si>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</si>
  <si>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</si>
  <si>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</si>
  <si>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</si>
  <si>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</si>
  <si>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</si>
  <si>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</si>
  <si>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</si>
  <si>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</si>
  <si>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</si>
  <si>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</si>
  <si>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</si>
  <si>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</si>
  <si>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</si>
  <si>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</si>
  <si>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</si>
  <si>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</si>
  <si>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</si>
  <si>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</si>
  <si>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</si>
  <si>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</si>
  <si>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</si>
  <si>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</si>
  <si>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</si>
  <si>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</si>
  <si>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</si>
  <si>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</si>
  <si>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</si>
  <si>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</si>
  <si>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</si>
  <si>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</si>
  <si>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</si>
  <si>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</si>
  <si>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</si>
  <si>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</si>
  <si>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</si>
  <si>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</si>
  <si>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</si>
  <si>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</si>
  <si>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</si>
  <si>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</si>
  <si>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</si>
  <si>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</si>
  <si>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</si>
  <si>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</si>
  <si>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</si>
  <si>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</si>
  <si>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</si>
  <si>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</si>
  <si>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</si>
  <si>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</si>
  <si>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</si>
  <si>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</si>
  <si>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</si>
  <si>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</si>
  <si>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</si>
  <si>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</si>
  <si>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</si>
  <si>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</si>
  <si>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</si>
  <si>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</si>
  <si>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</si>
  <si>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</si>
  <si>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</si>
  <si>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</si>
  <si>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</si>
  <si>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</si>
  <si>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</si>
  <si>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</si>
  <si>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</si>
  <si>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</si>
  <si>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</si>
  <si>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</si>
  <si>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</si>
  <si>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</si>
  <si>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</si>
  <si>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</si>
  <si>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</si>
  <si>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</si>
  <si>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</si>
  <si>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</si>
  <si>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</si>
  <si>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</si>
  <si>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</si>
  <si>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</si>
  <si>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</si>
  <si>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</si>
  <si>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</si>
  <si>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</si>
  <si>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</si>
  <si>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</si>
  <si>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</si>
  <si>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</si>
  <si>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</si>
  <si>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</si>
  <si>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</si>
  <si>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</si>
  <si>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</si>
  <si>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</si>
  <si>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</si>
  <si>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</si>
  <si>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</si>
  <si>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</si>
  <si>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</si>
  <si>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</si>
  <si>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</si>
  <si>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</si>
  <si>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</si>
  <si>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</si>
  <si>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</si>
  <si>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</si>
  <si>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</si>
  <si>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</si>
  <si>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</si>
  <si>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</si>
  <si>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</si>
  <si>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</si>
  <si>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</si>
  <si>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</si>
  <si>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</si>
  <si>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</si>
  <si>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</si>
  <si>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</si>
  <si>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</si>
  <si>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</si>
  <si>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</si>
  <si>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</si>
  <si>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</si>
  <si>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</si>
  <si>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</si>
  <si>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</si>
  <si>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</si>
  <si>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</si>
  <si>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</si>
  <si>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</si>
  <si>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</si>
  <si>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</si>
  <si>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</si>
  <si>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</si>
  <si>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</si>
  <si>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</si>
  <si>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</si>
  <si>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</si>
  <si>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</si>
  <si>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</si>
  <si>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</si>
  <si>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</si>
  <si>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</si>
  <si>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</si>
  <si>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</si>
  <si>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</si>
  <si>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</si>
  <si>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</si>
  <si>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</si>
  <si>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</si>
  <si>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</si>
  <si>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</si>
  <si>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</si>
  <si>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</si>
  <si>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</si>
  <si>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</si>
  <si>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</si>
  <si>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</si>
  <si>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</si>
  <si>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</si>
  <si>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</si>
  <si>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</si>
  <si>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</si>
  <si>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</si>
  <si>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</si>
  <si>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</si>
  <si>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</si>
  <si>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</si>
  <si>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</si>
  <si>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</si>
  <si>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</si>
  <si>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</si>
  <si>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</si>
  <si>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</si>
  <si>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</si>
  <si>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</si>
  <si>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</si>
  <si>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</si>
  <si>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</si>
  <si>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</si>
  <si>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</si>
  <si>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</si>
  <si>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</si>
  <si>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</si>
  <si>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</si>
  <si>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</si>
  <si>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</si>
  <si>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</si>
  <si>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</si>
  <si>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</si>
  <si>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</si>
  <si>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</si>
  <si>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</si>
  <si>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</si>
  <si>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</si>
  <si>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</si>
  <si>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</si>
  <si>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</si>
  <si>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</si>
  <si>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</si>
  <si>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</si>
  <si>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</si>
  <si>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</si>
  <si>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</si>
  <si>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</si>
  <si>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</si>
  <si>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</si>
  <si>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</si>
  <si>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</si>
  <si>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</si>
  <si>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</si>
  <si>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</si>
  <si>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</si>
  <si>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</si>
  <si>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</si>
  <si>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</si>
  <si>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</si>
  <si>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</si>
  <si>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</si>
  <si>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</si>
  <si>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</si>
  <si>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</si>
  <si>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</si>
  <si>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</si>
  <si>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</si>
  <si>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</si>
  <si>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</si>
  <si>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</si>
  <si>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</si>
  <si>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</si>
  <si>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</si>
  <si>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</si>
  <si>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</si>
  <si>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</si>
  <si>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</si>
  <si>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</si>
  <si>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</si>
  <si>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</si>
  <si>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</si>
  <si>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</si>
  <si>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</si>
  <si>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</si>
  <si>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</si>
  <si>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</si>
  <si>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</si>
  <si>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</si>
  <si>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</si>
  <si>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</si>
  <si>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</si>
  <si>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</si>
  <si>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</si>
  <si>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</si>
  <si>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</si>
  <si>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</si>
  <si>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</si>
  <si>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</si>
  <si>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</si>
  <si>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</si>
  <si>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</si>
  <si>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</si>
  <si>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</si>
  <si>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</si>
  <si>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</si>
  <si>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</si>
  <si>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</si>
  <si>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</si>
  <si>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</si>
  <si>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</si>
  <si>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</si>
  <si>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</si>
  <si>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</si>
  <si>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</si>
  <si>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</si>
  <si>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</si>
  <si>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</si>
  <si>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</si>
  <si>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</si>
  <si>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</si>
  <si>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</si>
  <si>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</si>
  <si>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</si>
  <si>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</si>
  <si>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</si>
  <si>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</si>
  <si>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</si>
  <si>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</si>
  <si>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</si>
  <si>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</si>
  <si>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</si>
  <si>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</si>
  <si>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</si>
  <si>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</si>
  <si>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</si>
  <si>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</si>
  <si>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</si>
  <si>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</si>
  <si>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</si>
  <si>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</si>
  <si>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</si>
  <si>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</si>
  <si>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</si>
  <si>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</si>
  <si>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</si>
  <si>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</si>
  <si>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</si>
  <si>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</si>
  <si>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</si>
  <si>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</si>
  <si>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</si>
  <si>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</si>
  <si>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</si>
  <si>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</si>
  <si>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</si>
  <si>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</si>
  <si>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</si>
  <si>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</si>
  <si>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</si>
  <si>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</si>
  <si>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</si>
  <si>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</si>
  <si>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</si>
  <si>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</si>
  <si>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</si>
  <si>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</si>
  <si>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</si>
  <si>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</si>
  <si>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</si>
  <si>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</si>
  <si>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</si>
  <si>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</si>
  <si>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</si>
  <si>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</si>
  <si>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</si>
  <si>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</si>
  <si>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</si>
  <si>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</si>
  <si>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</si>
  <si>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</si>
  <si>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</si>
  <si>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</si>
  <si>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</si>
  <si>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</si>
  <si>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</si>
  <si>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</si>
  <si>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</si>
  <si>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</si>
  <si>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</si>
  <si>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</si>
  <si>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</si>
  <si>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</si>
  <si>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</si>
  <si>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</si>
  <si>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</si>
  <si>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</si>
  <si>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</si>
  <si>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</si>
  <si>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</si>
  <si>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</si>
  <si>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</si>
  <si>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</si>
  <si>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</si>
  <si>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</si>
  <si>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</si>
  <si>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</si>
  <si>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</si>
  <si>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</si>
  <si>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</si>
  <si>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</si>
  <si>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</si>
  <si>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</si>
  <si>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</si>
  <si>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</si>
  <si>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</si>
  <si>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</si>
  <si>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</si>
  <si>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</si>
  <si>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</si>
  <si>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</si>
  <si>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</si>
  <si>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</si>
  <si>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</si>
  <si>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</si>
  <si>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</si>
  <si>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</si>
  <si>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</si>
  <si>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</si>
  <si>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</si>
  <si>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</si>
  <si>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</si>
  <si>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</si>
  <si>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</si>
  <si>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</si>
  <si>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</si>
  <si>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</si>
  <si>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</si>
  <si>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</si>
  <si>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</si>
  <si>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</si>
  <si>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</si>
  <si>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</si>
  <si>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</si>
  <si>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</si>
  <si>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</si>
  <si>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</si>
  <si>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</si>
  <si>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</si>
  <si>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</si>
  <si>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</si>
  <si>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</si>
  <si>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</si>
  <si>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</si>
  <si>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</si>
  <si>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</si>
  <si>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</si>
  <si>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</si>
  <si>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</si>
  <si>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</si>
  <si>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</si>
  <si>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</si>
  <si>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</si>
  <si>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</si>
  <si>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</si>
  <si>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</si>
  <si>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</si>
  <si>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</si>
  <si>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</si>
  <si>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</si>
  <si>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</si>
  <si>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</si>
  <si>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</si>
  <si>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</si>
  <si>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</si>
  <si>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</si>
  <si>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</si>
  <si>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</si>
  <si>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</si>
  <si>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</si>
  <si>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</si>
  <si>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</si>
  <si>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</si>
  <si>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</si>
  <si>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</si>
  <si>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</si>
  <si>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</si>
  <si>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</si>
  <si>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</si>
  <si>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</si>
  <si>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</si>
  <si>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</si>
  <si>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</si>
  <si>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</si>
  <si>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</si>
  <si>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</si>
  <si>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</si>
  <si>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</si>
  <si>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</si>
  <si>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</si>
  <si>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</si>
  <si>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</si>
  <si>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</si>
  <si>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</si>
  <si>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</si>
  <si>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</si>
  <si>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</si>
  <si>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</si>
  <si>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</si>
  <si>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</si>
  <si>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</si>
  <si>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</si>
  <si>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</si>
  <si>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</si>
  <si>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</si>
  <si>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</si>
  <si>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</si>
  <si>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</si>
  <si>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</si>
  <si>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</si>
  <si>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</si>
  <si>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</si>
  <si>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</si>
  <si>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</si>
  <si>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</si>
  <si>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</si>
  <si>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</si>
  <si>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</si>
  <si>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</si>
  <si>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</si>
  <si>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</si>
  <si>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</si>
  <si>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</si>
  <si>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</si>
  <si>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</si>
  <si>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</si>
  <si>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</si>
  <si>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</si>
  <si>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</si>
  <si>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</si>
  <si>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</si>
  <si>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</si>
  <si>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</si>
  <si>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</si>
  <si>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</si>
  <si>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</si>
  <si>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</si>
  <si>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</si>
  <si>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</si>
  <si>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</si>
  <si>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</si>
  <si>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</si>
  <si>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</si>
  <si>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</si>
  <si>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</si>
  <si>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</si>
  <si>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</si>
  <si>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</si>
  <si>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</si>
  <si>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</si>
  <si>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</si>
  <si>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</si>
  <si>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</si>
  <si>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</si>
  <si>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</si>
  <si>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</si>
  <si>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</si>
  <si>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</si>
  <si>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</si>
  <si>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</si>
  <si>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</si>
  <si>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</si>
  <si>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</si>
  <si>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</si>
  <si>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</si>
  <si>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</si>
  <si>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</si>
  <si>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</si>
  <si>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</si>
  <si>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</si>
  <si>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</si>
  <si>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</si>
  <si>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</si>
  <si>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</si>
  <si>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</si>
  <si>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</si>
  <si>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</si>
  <si>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</si>
  <si>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</si>
  <si>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</si>
  <si>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</si>
  <si>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</si>
  <si>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</si>
  <si>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</si>
  <si>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</si>
  <si>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</si>
  <si>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</si>
  <si>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</si>
  <si>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</si>
  <si>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</si>
  <si>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</si>
  <si>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</si>
  <si>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</si>
  <si>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</si>
  <si>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</si>
  <si>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</si>
  <si>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</si>
  <si>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</si>
  <si>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</si>
  <si>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</si>
  <si>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</si>
  <si>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</si>
  <si>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</si>
  <si>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</si>
  <si>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</si>
  <si>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</si>
  <si>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</si>
  <si>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</si>
  <si>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</si>
  <si>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</si>
  <si>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</si>
  <si>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</si>
  <si>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</si>
  <si>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</si>
  <si>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</si>
  <si>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</si>
  <si>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</si>
  <si>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</si>
  <si>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</si>
  <si>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</si>
  <si>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</si>
  <si>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</si>
  <si>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</si>
  <si>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</si>
  <si>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</si>
  <si>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</si>
  <si>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</si>
  <si>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</si>
  <si>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</si>
  <si>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</si>
  <si>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</si>
  <si>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</si>
  <si>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</si>
  <si>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</si>
  <si>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</si>
  <si>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</si>
  <si>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</si>
  <si>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</si>
  <si>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</si>
  <si>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</si>
  <si>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</si>
  <si>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</si>
  <si>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</si>
  <si>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</si>
  <si>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</si>
  <si>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</si>
  <si>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</si>
  <si>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</si>
  <si>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</si>
  <si>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</si>
  <si>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</si>
  <si>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</si>
  <si>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</si>
  <si>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</si>
  <si>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</si>
  <si>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</si>
  <si>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</si>
  <si>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</si>
  <si>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</si>
  <si>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</si>
  <si>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</si>
  <si>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</si>
  <si>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</si>
  <si>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</si>
  <si>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</si>
  <si>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</si>
  <si>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</si>
  <si>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</si>
  <si>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</si>
  <si>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</si>
  <si>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</si>
  <si>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</si>
  <si>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</si>
  <si>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</si>
  <si>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</si>
  <si>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</si>
  <si>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</si>
  <si>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</si>
  <si>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</si>
  <si>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</si>
  <si>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</si>
  <si>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</si>
  <si>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</si>
  <si>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</si>
  <si>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</si>
  <si>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</si>
  <si>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</si>
  <si>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</si>
  <si>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</si>
  <si>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</si>
  <si>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</si>
  <si>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</si>
  <si>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</si>
  <si>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</si>
  <si>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</si>
  <si>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</si>
  <si>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</si>
  <si>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</si>
  <si>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</si>
  <si>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</si>
  <si>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</si>
  <si>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</si>
  <si>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</si>
  <si>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</si>
  <si>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</si>
  <si>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</si>
  <si>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</si>
  <si>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</si>
  <si>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</si>
  <si>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</si>
  <si>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</si>
  <si>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</si>
  <si>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</si>
  <si>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</si>
  <si>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</si>
  <si>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</si>
  <si>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</si>
  <si>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</si>
  <si>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</si>
  <si>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</si>
  <si>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</si>
  <si>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</si>
  <si>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</si>
  <si>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</si>
  <si>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</si>
  <si>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</si>
  <si>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</si>
  <si>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</si>
  <si>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</si>
  <si>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</si>
  <si>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</si>
  <si>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</si>
  <si>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</si>
  <si>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</si>
  <si>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</si>
  <si>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</si>
  <si>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</si>
  <si>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</si>
  <si>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</si>
  <si>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</si>
  <si>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</si>
  <si>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</si>
  <si>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</si>
  <si>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</si>
  <si>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</si>
  <si>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</si>
  <si>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</si>
  <si>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</si>
  <si>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</si>
  <si>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</si>
  <si>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</si>
  <si>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</si>
  <si>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</si>
  <si>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</si>
  <si>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</si>
  <si>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</si>
  <si>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</si>
  <si>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</si>
  <si>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</si>
  <si>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</si>
  <si>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</si>
  <si>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</si>
  <si>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</si>
  <si>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</si>
  <si>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</si>
  <si>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</si>
  <si>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</si>
  <si>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</si>
  <si>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</si>
  <si>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</si>
  <si>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</si>
  <si>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</si>
  <si>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</si>
  <si>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</si>
  <si>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</si>
  <si>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</si>
  <si>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</si>
  <si>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</si>
  <si>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</si>
  <si>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</si>
  <si>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</si>
  <si>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</si>
  <si>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</si>
  <si>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</si>
  <si>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</si>
  <si>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</si>
  <si>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</si>
  <si>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</si>
  <si>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</si>
  <si>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</si>
  <si>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</si>
  <si>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</si>
  <si>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</si>
  <si>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</si>
  <si>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</si>
  <si>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</si>
  <si>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</si>
  <si>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</si>
  <si>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</si>
  <si>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</si>
  <si>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</si>
  <si>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</si>
  <si>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</si>
  <si>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</si>
  <si>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</si>
  <si>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</si>
  <si>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</si>
  <si>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</si>
  <si>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</si>
  <si>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</si>
  <si>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</si>
  <si>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</si>
  <si>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</si>
  <si>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</si>
  <si>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</si>
  <si>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</si>
  <si>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</si>
  <si>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</si>
  <si>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</si>
  <si>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</si>
  <si>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</si>
  <si>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</si>
  <si>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</si>
  <si>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</si>
  <si>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</si>
  <si>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</si>
  <si>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</si>
  <si>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</si>
  <si>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</si>
  <si>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</si>
  <si>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</si>
  <si>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</si>
  <si>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</si>
  <si>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</si>
  <si>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</si>
  <si>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</si>
  <si>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</si>
  <si>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</si>
  <si>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</si>
  <si>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</si>
  <si>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</si>
  <si>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</si>
  <si>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</si>
  <si>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</si>
  <si>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</si>
  <si>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</si>
  <si>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</si>
  <si>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</si>
  <si>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</si>
  <si>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</si>
  <si>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</si>
  <si>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</si>
  <si>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</si>
  <si>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</si>
  <si>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</si>
  <si>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</si>
  <si>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</si>
  <si>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</si>
  <si>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</si>
  <si>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</si>
  <si>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</si>
  <si>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</si>
  <si>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</si>
  <si>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</si>
  <si>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</si>
  <si>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</si>
  <si>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</si>
  <si>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</si>
  <si>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</si>
  <si>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</si>
  <si>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</si>
  <si>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</si>
  <si>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</si>
  <si>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</si>
  <si>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</si>
  <si>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</si>
  <si>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</si>
  <si>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</si>
  <si>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</si>
  <si>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</si>
  <si>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</si>
  <si>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</si>
  <si>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</si>
  <si>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</si>
  <si>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</si>
  <si>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</si>
  <si>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</si>
  <si>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</si>
  <si>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</si>
  <si>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</si>
  <si>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</si>
  <si>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</si>
  <si>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</si>
  <si>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</si>
  <si>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</si>
  <si>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</si>
  <si>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</si>
  <si>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</si>
  <si>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</si>
  <si>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</si>
  <si>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</si>
  <si>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</si>
  <si>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</si>
  <si>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</si>
  <si>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</si>
  <si>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</si>
  <si>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</si>
  <si>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</si>
  <si>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</si>
  <si>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</si>
  <si>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</si>
  <si>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</si>
  <si>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</si>
  <si>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</si>
  <si>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</si>
  <si>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</si>
  <si>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</si>
  <si>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</si>
  <si>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</si>
  <si>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</si>
  <si>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</si>
  <si>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</si>
  <si>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</si>
  <si>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</si>
  <si>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</si>
  <si>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</si>
  <si>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</si>
  <si>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</si>
  <si>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</si>
  <si>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</si>
  <si>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</si>
  <si>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</si>
  <si>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</si>
  <si>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</si>
  <si>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</si>
  <si>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</si>
  <si>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</si>
  <si>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</si>
  <si>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</si>
  <si>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</si>
  <si>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</si>
  <si>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</si>
  <si>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</si>
  <si>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</si>
  <si>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</si>
  <si>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</si>
  <si>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</si>
  <si>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</si>
  <si>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</si>
  <si>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</si>
  <si>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</si>
  <si>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</si>
  <si>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</si>
  <si>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</si>
  <si>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</si>
  <si>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</si>
  <si>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</si>
  <si>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</si>
  <si>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</si>
  <si>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</si>
  <si>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</si>
  <si>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</si>
  <si>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</si>
  <si>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</si>
  <si>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</si>
  <si>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</si>
  <si>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</si>
  <si>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</si>
  <si>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</si>
  <si>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</si>
  <si>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</si>
  <si>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</si>
  <si>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</si>
  <si>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</si>
  <si>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</si>
  <si>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</si>
  <si>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</si>
  <si>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</si>
  <si>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</si>
  <si>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</si>
  <si>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</si>
  <si>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</si>
  <si>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</si>
  <si>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</si>
  <si>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</si>
  <si>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</si>
  <si>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</si>
  <si>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</si>
  <si>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</si>
  <si>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</si>
  <si>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</si>
  <si>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</si>
  <si>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</si>
  <si>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</si>
  <si>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</si>
  <si>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</si>
  <si>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</si>
  <si>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</si>
  <si>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</si>
  <si>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</si>
  <si>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</si>
  <si>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</si>
  <si>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</si>
  <si>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</si>
  <si>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</si>
  <si>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</si>
  <si>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</si>
  <si>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</si>
  <si>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</si>
  <si>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</si>
  <si>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</si>
  <si>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</si>
  <si>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</si>
  <si>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</si>
  <si>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</si>
  <si>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</si>
  <si>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</si>
  <si>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</si>
  <si>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</si>
  <si>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</si>
  <si>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</si>
  <si>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</si>
  <si>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</si>
  <si>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</si>
  <si>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</si>
  <si>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</si>
  <si>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</si>
  <si>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</si>
  <si>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</si>
  <si>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</si>
  <si>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</si>
  <si>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</si>
  <si>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</si>
  <si>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</si>
  <si>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</si>
  <si>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</si>
  <si>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</si>
  <si>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</si>
  <si>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</si>
  <si>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</si>
  <si>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</si>
  <si>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</si>
  <si>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</si>
  <si>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</si>
  <si>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</si>
  <si>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</si>
  <si>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</si>
  <si>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</si>
  <si>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</si>
  <si>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</si>
  <si>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</si>
  <si>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</si>
  <si>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</si>
  <si>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</si>
  <si>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</si>
  <si>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</si>
  <si>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</si>
  <si>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</si>
  <si>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</si>
  <si>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</si>
  <si>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</si>
  <si>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</si>
  <si>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</si>
  <si>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</si>
  <si>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</si>
  <si>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</si>
  <si>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</si>
  <si>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</si>
  <si>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</si>
  <si>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</si>
  <si>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</si>
  <si>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</si>
  <si>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</si>
  <si>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</si>
  <si>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</si>
  <si>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</si>
  <si>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</si>
  <si>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</si>
  <si>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</si>
  <si>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</si>
  <si>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</si>
  <si>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</si>
  <si>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</si>
  <si>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</si>
  <si>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</si>
  <si>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</si>
  <si>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</si>
  <si>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</si>
  <si>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</si>
  <si>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</si>
  <si>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</si>
  <si>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</si>
  <si>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</si>
  <si>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</si>
  <si>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</si>
  <si>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</si>
  <si>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</si>
  <si>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</si>
  <si>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</si>
  <si>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</si>
  <si>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</si>
  <si>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</si>
  <si>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</si>
  <si>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</si>
  <si>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</si>
  <si>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</si>
  <si>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</si>
  <si>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</si>
  <si>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</si>
  <si>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</si>
  <si>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</si>
  <si>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</si>
  <si>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</si>
  <si>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</si>
  <si>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</si>
  <si>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</si>
  <si>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</si>
  <si>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</si>
  <si>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</si>
  <si>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</si>
  <si>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</si>
  <si>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</si>
  <si>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</si>
  <si>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</si>
  <si>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</si>
  <si>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</si>
  <si>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</si>
  <si>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</si>
  <si>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</si>
  <si>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</si>
  <si>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</si>
  <si>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</si>
  <si>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</si>
  <si>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</si>
  <si>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</si>
  <si>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</si>
  <si>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</si>
  <si>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</si>
  <si>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</si>
  <si>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</si>
  <si>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</si>
  <si>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</si>
  <si>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</si>
  <si>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</si>
  <si>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</si>
  <si>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</si>
  <si>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</si>
  <si>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</si>
  <si>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</si>
  <si>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</si>
  <si>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</si>
  <si>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</si>
  <si>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</si>
  <si>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</si>
  <si>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</si>
  <si>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</si>
  <si>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</si>
  <si>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</si>
  <si>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</si>
  <si>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</si>
  <si>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</si>
  <si>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</si>
  <si>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</si>
  <si>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</si>
  <si>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</si>
  <si>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</si>
  <si>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</si>
  <si>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</si>
  <si>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</si>
  <si>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</si>
  <si>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</si>
  <si>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</si>
  <si>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</si>
  <si>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</si>
  <si>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</si>
  <si>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</si>
  <si>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</si>
  <si>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</si>
  <si>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</si>
  <si>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</si>
  <si>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</si>
  <si>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</si>
  <si>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</si>
  <si>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</si>
  <si>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</si>
  <si>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</si>
  <si>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</si>
  <si>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</si>
  <si>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</si>
  <si>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</si>
  <si>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</si>
  <si>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</si>
  <si>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</si>
  <si>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</si>
  <si>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</si>
  <si>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</si>
  <si>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</si>
  <si>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</si>
  <si>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</si>
  <si>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</si>
  <si>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</si>
  <si>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</si>
  <si>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</si>
  <si>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</si>
  <si>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</si>
  <si>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</si>
  <si>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</si>
  <si>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</si>
  <si>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</si>
  <si>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</si>
  <si>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</si>
  <si>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</si>
  <si>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</si>
  <si>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</si>
  <si>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</si>
  <si>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</si>
  <si>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</si>
  <si>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</si>
  <si>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</si>
  <si>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</si>
  <si>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</si>
  <si>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</si>
  <si>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</si>
  <si>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</si>
  <si>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</si>
  <si>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</si>
  <si>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</si>
  <si>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</si>
  <si>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</si>
  <si>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</si>
  <si>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</si>
  <si>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</si>
  <si>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</si>
  <si>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</si>
  <si>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</si>
  <si>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</si>
  <si>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</si>
  <si>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</si>
  <si>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</si>
  <si>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</si>
  <si>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</si>
  <si>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</si>
  <si>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</si>
  <si>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</si>
  <si>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</si>
  <si>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</si>
  <si>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</si>
  <si>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</si>
  <si>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</si>
  <si>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</si>
  <si>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</si>
  <si>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</si>
  <si>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</si>
  <si>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</si>
  <si>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</si>
  <si>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</si>
  <si>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</si>
  <si>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</si>
  <si>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</si>
  <si>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</si>
  <si>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</si>
  <si>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</si>
  <si>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</si>
  <si>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</si>
  <si>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</si>
  <si>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</si>
  <si>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</si>
  <si>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</si>
  <si>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</si>
  <si>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</si>
  <si>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</si>
  <si>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</si>
  <si>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</si>
  <si>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</si>
  <si>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</si>
  <si>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</si>
  <si>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</si>
  <si>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</si>
  <si>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</si>
  <si>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</si>
  <si>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</si>
  <si>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</si>
  <si>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</si>
  <si>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</si>
  <si>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</si>
  <si>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</si>
  <si>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</si>
  <si>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</si>
  <si>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</si>
  <si>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</si>
  <si>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</si>
  <si>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</si>
  <si>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</si>
  <si>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</si>
  <si>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</si>
  <si>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</si>
  <si>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</si>
  <si>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</si>
  <si>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</si>
  <si>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</si>
  <si>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</si>
  <si>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</si>
  <si>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</si>
  <si>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</si>
  <si>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</si>
  <si>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</si>
  <si>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</si>
  <si>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</si>
  <si>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</si>
  <si>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</si>
  <si>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</si>
  <si>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</si>
  <si>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</si>
  <si>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</si>
  <si>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</si>
  <si>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</si>
  <si>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</si>
  <si>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</si>
  <si>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</si>
  <si>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</si>
  <si>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</si>
  <si>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</si>
  <si>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</si>
  <si>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</si>
  <si>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</si>
  <si>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</si>
  <si>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</si>
  <si>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</si>
  <si>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</si>
  <si>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</si>
  <si>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</si>
  <si>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</si>
  <si>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</si>
  <si>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</si>
  <si>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</si>
  <si>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</si>
  <si>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</si>
  <si>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</si>
  <si>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</si>
  <si>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</si>
  <si>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</si>
  <si>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</si>
  <si>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</si>
  <si>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</si>
  <si>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</si>
  <si>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</si>
  <si>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</si>
  <si>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</si>
  <si>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</si>
  <si>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</si>
  <si>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</si>
  <si>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</si>
  <si>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</si>
  <si>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</si>
  <si>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</si>
  <si>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</si>
  <si>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</si>
  <si>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</si>
  <si>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</si>
  <si>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</si>
  <si>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</si>
  <si>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</si>
  <si>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</si>
  <si>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</si>
  <si>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</si>
  <si>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</si>
  <si>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</si>
  <si>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</si>
  <si>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</si>
  <si>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</si>
  <si>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</si>
  <si>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</si>
  <si>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</si>
  <si>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</si>
  <si>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</si>
  <si>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</si>
  <si>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</si>
  <si>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</si>
  <si>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</si>
  <si>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</si>
  <si>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</si>
  <si>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</si>
  <si>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</si>
  <si>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</si>
  <si>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</si>
  <si>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</si>
  <si>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</si>
  <si>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</si>
  <si>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</si>
  <si>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</si>
  <si>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</si>
  <si>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</si>
  <si>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</si>
  <si>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</si>
  <si>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</si>
  <si>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</si>
  <si>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</si>
  <si>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</si>
  <si>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</si>
  <si>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</si>
  <si>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</si>
  <si>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</si>
  <si>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</si>
  <si>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</si>
  <si>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</si>
  <si>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</si>
  <si>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</si>
  <si>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</si>
  <si>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</si>
  <si>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</si>
  <si>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</si>
  <si>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</si>
  <si>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</si>
  <si>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</si>
  <si>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</si>
  <si>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</si>
  <si>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</si>
  <si>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</si>
  <si>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</si>
  <si>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</si>
  <si>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</si>
  <si>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</si>
  <si>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</si>
  <si>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</si>
  <si>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</si>
  <si>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</si>
  <si>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</si>
  <si>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</si>
  <si>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</si>
  <si>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</si>
  <si>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</si>
  <si>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</si>
  <si>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</si>
  <si>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</si>
  <si>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</si>
  <si>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</si>
  <si>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</si>
  <si>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</si>
  <si>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</si>
  <si>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</si>
  <si>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</si>
  <si>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</si>
  <si>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</si>
  <si>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</si>
  <si>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</si>
  <si>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</si>
  <si>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</si>
  <si>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</si>
  <si>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</si>
  <si>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</si>
  <si>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</si>
  <si>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</si>
  <si>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</si>
  <si>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</si>
  <si>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</si>
  <si>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</si>
  <si>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</si>
  <si>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</si>
  <si>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</si>
  <si>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</si>
  <si>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</si>
  <si>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</si>
  <si>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</si>
  <si>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</si>
  <si>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</si>
  <si>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</si>
  <si>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</si>
  <si>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</si>
  <si>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</si>
  <si>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</si>
  <si>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</si>
  <si>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</si>
  <si>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</si>
  <si>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</si>
  <si>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</si>
  <si>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</si>
  <si>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</si>
  <si>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</si>
  <si>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</si>
  <si>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</si>
  <si>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</si>
  <si>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</si>
  <si>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</si>
  <si>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</si>
  <si>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</si>
  <si>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</si>
  <si>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</si>
  <si>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</si>
  <si>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</si>
  <si>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</si>
  <si>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</si>
  <si>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</si>
  <si>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</si>
  <si>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</si>
  <si>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</si>
  <si>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</si>
  <si>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</si>
  <si>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</si>
  <si>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</si>
  <si>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</si>
  <si>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</si>
  <si>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</si>
  <si>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</si>
  <si>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</si>
  <si>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</si>
  <si>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</si>
  <si>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</si>
  <si>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</si>
  <si>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</si>
  <si>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</si>
  <si>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</si>
  <si>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</si>
  <si>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</si>
  <si>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</si>
  <si>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</si>
  <si>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</si>
  <si>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</si>
  <si>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</si>
  <si>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</si>
  <si>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</si>
  <si>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</si>
  <si>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</si>
  <si>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</si>
  <si>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</si>
  <si>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</si>
  <si>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</si>
  <si>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</si>
  <si>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</si>
  <si>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</si>
  <si>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</si>
  <si>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</si>
  <si>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</si>
  <si>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</si>
  <si>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</si>
  <si>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</si>
  <si>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</si>
  <si>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</si>
  <si>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</si>
  <si>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</si>
  <si>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</si>
  <si>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</si>
  <si>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</si>
  <si>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</si>
  <si>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</si>
  <si>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</si>
  <si>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</si>
  <si>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</si>
  <si>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</si>
  <si>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</si>
  <si>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</si>
  <si>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</si>
  <si>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</si>
  <si>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</si>
  <si>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</si>
  <si>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</si>
  <si>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</si>
  <si>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</si>
  <si>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</si>
  <si>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</si>
  <si>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</si>
  <si>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</si>
  <si>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</si>
  <si>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</si>
  <si>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</si>
  <si>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</si>
  <si>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</si>
  <si>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</si>
  <si>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</si>
  <si>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</si>
  <si>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</si>
  <si>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</si>
  <si>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</si>
  <si>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</si>
  <si>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</si>
  <si>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</si>
  <si>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</si>
  <si>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</si>
  <si>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</si>
  <si>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</si>
  <si>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</si>
  <si>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</si>
  <si>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</si>
  <si>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</si>
  <si>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</si>
  <si>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</si>
  <si>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</si>
  <si>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</si>
  <si>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</si>
  <si>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</si>
  <si>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</si>
  <si>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</si>
  <si>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</si>
  <si>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</si>
  <si>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</si>
  <si>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</si>
  <si>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</si>
  <si>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</si>
  <si>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</si>
  <si>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</si>
  <si>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</si>
  <si>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</si>
  <si>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</si>
  <si>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</si>
  <si>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</si>
  <si>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</si>
  <si>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</si>
  <si>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</si>
  <si>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</si>
  <si>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</si>
  <si>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</si>
  <si>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</si>
  <si>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</si>
  <si>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</si>
  <si>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</si>
  <si>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</si>
  <si>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</si>
  <si>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</si>
  <si>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</si>
  <si>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</si>
  <si>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</si>
  <si>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</si>
  <si>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</si>
  <si>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</si>
  <si>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</si>
  <si>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</si>
  <si>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</si>
  <si>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</si>
  <si>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</si>
  <si>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</si>
  <si>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</si>
  <si>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</si>
  <si>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</si>
  <si>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</si>
  <si>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</si>
  <si>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</si>
  <si>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</si>
  <si>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</si>
  <si>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</si>
  <si>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</si>
  <si>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</si>
  <si>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</si>
  <si>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</si>
  <si>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</si>
  <si>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</si>
  <si>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</si>
  <si>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</si>
  <si>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</si>
  <si>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</si>
  <si>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</si>
  <si>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</si>
  <si>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</si>
  <si>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</si>
  <si>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</si>
  <si>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</si>
  <si>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</si>
  <si>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</si>
  <si>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</si>
  <si>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</si>
  <si>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</si>
  <si>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</si>
  <si>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</si>
  <si>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</si>
  <si>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</si>
  <si>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</si>
  <si>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</si>
  <si>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</si>
  <si>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</si>
  <si>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</si>
  <si>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</si>
  <si>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</si>
  <si>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</si>
  <si>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</si>
  <si>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</si>
  <si>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</si>
  <si>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</si>
  <si>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</si>
  <si>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</si>
  <si>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</si>
  <si>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</si>
  <si>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</si>
  <si>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</si>
  <si>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</si>
  <si>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</si>
  <si>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</si>
  <si>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</si>
  <si>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</si>
  <si>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</si>
  <si>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</si>
  <si>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</si>
  <si>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</si>
  <si>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</si>
  <si>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</si>
  <si>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</si>
  <si>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</si>
  <si>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</si>
  <si>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</si>
  <si>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</si>
  <si>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</si>
  <si>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</si>
  <si>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</si>
  <si>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</si>
  <si>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</si>
  <si>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</si>
  <si>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</si>
  <si>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</si>
  <si>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</si>
  <si>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</si>
  <si>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</si>
  <si>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</si>
  <si>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</si>
  <si>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</si>
  <si>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</si>
  <si>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</si>
  <si>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</si>
  <si>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</si>
  <si>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</si>
  <si>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</si>
  <si>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</si>
  <si>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</si>
  <si>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</si>
  <si>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</si>
  <si>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</si>
  <si>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</si>
  <si>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</si>
  <si>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</si>
  <si>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</si>
  <si>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</si>
  <si>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</si>
  <si>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</si>
  <si>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</si>
  <si>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</si>
  <si>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</si>
  <si>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</si>
  <si>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</si>
  <si>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</si>
  <si>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</si>
  <si>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</si>
  <si>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</si>
  <si>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</si>
  <si>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</si>
  <si>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</si>
  <si>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</si>
  <si>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</si>
  <si>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</si>
  <si>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</si>
  <si>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</si>
  <si>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</si>
  <si>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</si>
  <si>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</si>
  <si>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</si>
  <si>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</si>
  <si>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</si>
  <si>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</si>
  <si>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</si>
  <si>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</si>
  <si>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</si>
  <si>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</si>
  <si>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</si>
  <si>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</si>
  <si>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</si>
  <si>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</si>
  <si>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</si>
  <si>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</si>
  <si>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</si>
  <si>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</si>
  <si>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</si>
  <si>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</si>
  <si>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</si>
  <si>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</si>
  <si>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</si>
  <si>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</si>
  <si>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</si>
  <si>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</si>
  <si>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</si>
  <si>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</si>
  <si>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</si>
  <si>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</si>
  <si>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</si>
  <si>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</si>
  <si>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</si>
  <si>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</si>
  <si>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</si>
  <si>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</si>
  <si>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</si>
  <si>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</si>
  <si>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</si>
  <si>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</si>
  <si>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</si>
  <si>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</si>
  <si>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</si>
  <si>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</si>
  <si>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</si>
  <si>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</si>
  <si>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</si>
  <si>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</si>
  <si>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</si>
  <si>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</si>
  <si>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</si>
  <si>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</si>
  <si>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</si>
  <si>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</si>
  <si>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</si>
  <si>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</si>
  <si>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</si>
  <si>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</si>
  <si>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</si>
  <si>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</si>
  <si>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</si>
  <si>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</si>
  <si>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</si>
  <si>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</si>
  <si>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</si>
  <si>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</si>
  <si>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</si>
  <si>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</si>
  <si>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</si>
  <si>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</si>
  <si>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</si>
  <si>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</si>
  <si>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</si>
  <si>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</si>
  <si>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</si>
  <si>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</si>
  <si>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</si>
  <si>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</si>
  <si>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</si>
  <si>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</si>
  <si>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</si>
  <si>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</si>
  <si>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</si>
  <si>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</si>
  <si>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</si>
  <si>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</si>
  <si>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</si>
  <si>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</si>
  <si>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</si>
  <si>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</si>
  <si>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</si>
  <si>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</si>
  <si>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</si>
  <si>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</si>
  <si>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</si>
  <si>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</si>
  <si>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</si>
  <si>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</si>
  <si>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</si>
  <si>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</si>
  <si>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</si>
  <si>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</si>
  <si>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</si>
  <si>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</si>
  <si>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</si>
  <si>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</si>
  <si>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</si>
  <si>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</si>
  <si>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</si>
  <si>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</si>
  <si>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</si>
  <si>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</si>
  <si>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</si>
  <si>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</si>
  <si>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</si>
  <si>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</si>
  <si>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</si>
  <si>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</si>
  <si>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</si>
  <si>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</si>
  <si>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</si>
  <si>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</si>
  <si>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</si>
  <si>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</si>
  <si>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</si>
  <si>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</si>
  <si>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</si>
  <si>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</si>
  <si>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</si>
  <si>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</si>
  <si>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</si>
  <si>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</si>
  <si>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</si>
  <si>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</si>
  <si>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</si>
  <si>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</si>
  <si>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</si>
  <si>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</si>
  <si>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</si>
  <si>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</si>
  <si>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</si>
  <si>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</si>
  <si>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</si>
  <si>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</si>
  <si>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</si>
  <si>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</si>
  <si>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</si>
  <si>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</si>
  <si>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</si>
  <si>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</si>
  <si>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</si>
  <si>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</si>
  <si>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</si>
  <si>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</si>
  <si>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</si>
  <si>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</si>
  <si>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</si>
  <si>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</si>
  <si>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</si>
  <si>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</si>
  <si>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</si>
  <si>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</si>
  <si>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</si>
  <si>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</si>
  <si>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</si>
  <si>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</si>
  <si>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</si>
  <si>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</si>
  <si>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</si>
  <si>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</si>
  <si>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</si>
  <si>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</si>
  <si>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</si>
  <si>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</si>
  <si>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</si>
  <si>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</si>
  <si>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</si>
  <si>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</si>
  <si>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</si>
  <si>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</si>
  <si>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</si>
  <si>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</si>
  <si>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</si>
  <si>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</si>
  <si>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</si>
  <si>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</si>
  <si>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</si>
  <si>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</si>
  <si>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</si>
  <si>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</si>
  <si>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</si>
  <si>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</si>
  <si>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</si>
  <si>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</si>
  <si>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</si>
  <si>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</si>
  <si>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</si>
  <si>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</si>
  <si>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</si>
  <si>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</si>
  <si>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</si>
  <si>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</si>
  <si>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</si>
  <si>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</si>
  <si>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</si>
  <si>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</si>
  <si>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</si>
  <si>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</si>
  <si>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</si>
  <si>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</si>
  <si>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</si>
  <si>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</si>
  <si>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</si>
  <si>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</si>
  <si>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</si>
  <si>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</si>
  <si>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</si>
  <si>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</si>
  <si>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</si>
  <si>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</si>
  <si>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</si>
  <si>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</si>
  <si>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</si>
  <si>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</si>
  <si>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</si>
  <si>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</si>
  <si>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</si>
  <si>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</si>
  <si>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</si>
  <si>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</si>
  <si>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</si>
  <si>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</si>
  <si>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</si>
  <si>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</si>
  <si>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</si>
  <si>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</si>
  <si>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</si>
  <si>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</si>
  <si>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</si>
  <si>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</si>
  <si>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</si>
  <si>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</si>
  <si>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</si>
  <si>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</si>
  <si>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</si>
  <si>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</si>
  <si>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</si>
  <si>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</si>
  <si>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</si>
  <si>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</si>
  <si>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</si>
  <si>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</si>
  <si>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</si>
  <si>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</si>
  <si>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</si>
  <si>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</si>
  <si>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</si>
  <si>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</si>
  <si>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</si>
  <si>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</si>
  <si>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</si>
  <si>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</si>
  <si>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</si>
  <si>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</si>
  <si>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</si>
  <si>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</si>
  <si>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</si>
  <si>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</si>
  <si>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</si>
  <si>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</si>
  <si>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</si>
  <si>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</si>
  <si>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</si>
  <si>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</si>
  <si>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</si>
  <si>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</si>
  <si>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</si>
  <si>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</si>
  <si>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</si>
  <si>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</si>
  <si>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</si>
  <si>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</si>
  <si>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</si>
  <si>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</si>
  <si>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</si>
  <si>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</si>
  <si>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</si>
  <si>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</si>
  <si>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</si>
  <si>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</si>
  <si>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</si>
  <si>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</si>
  <si>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</si>
  <si>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</si>
  <si>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</si>
  <si>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</si>
  <si>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</si>
  <si>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</si>
  <si>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</si>
  <si>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</si>
  <si>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</si>
  <si>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</si>
  <si>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</si>
  <si>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</si>
  <si>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</si>
  <si>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</si>
  <si>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</si>
  <si>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</si>
  <si>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</si>
  <si>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</si>
  <si>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</si>
  <si>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</si>
  <si>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</si>
  <si>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</si>
  <si>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</si>
  <si>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</si>
  <si>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</si>
  <si>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</si>
  <si>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</si>
  <si>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</si>
  <si>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</si>
  <si>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</si>
  <si>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</si>
  <si>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</si>
  <si>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</si>
  <si>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</si>
  <si>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</si>
  <si>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</si>
  <si>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</si>
  <si>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</si>
  <si>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</si>
  <si>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</si>
  <si>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</si>
  <si>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</si>
  <si>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</si>
  <si>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</si>
  <si>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</si>
  <si>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</si>
  <si>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</si>
  <si>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</si>
  <si>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</si>
  <si>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</si>
  <si>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</si>
  <si>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</si>
  <si>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</si>
  <si>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</si>
  <si>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</si>
  <si>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</si>
  <si>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</si>
  <si>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</si>
  <si>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</si>
  <si>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</si>
  <si>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</si>
  <si>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</si>
  <si>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</si>
  <si>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</si>
  <si>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</si>
  <si>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</si>
  <si>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</si>
  <si>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</si>
  <si>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</si>
  <si>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</si>
  <si>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</si>
  <si>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</si>
  <si>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</si>
  <si>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</si>
  <si>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</si>
  <si>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</si>
  <si>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</si>
  <si>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</si>
  <si>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</si>
  <si>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</si>
  <si>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</si>
  <si>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</si>
  <si>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</si>
  <si>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</si>
  <si>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</si>
  <si>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</si>
  <si>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</si>
  <si>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</si>
  <si>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</si>
  <si>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</si>
  <si>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</si>
  <si>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</si>
  <si>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</si>
  <si>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</si>
  <si>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</si>
  <si>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</si>
  <si>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</si>
  <si>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</si>
  <si>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</si>
  <si>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</si>
  <si>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</si>
  <si>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</si>
  <si>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</si>
  <si>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</si>
  <si>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</si>
  <si>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</si>
  <si>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</si>
  <si>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</si>
  <si>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</si>
  <si>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</si>
  <si>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</si>
  <si>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</si>
  <si>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</si>
  <si>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</si>
  <si>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</si>
  <si>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</si>
  <si>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</si>
  <si>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</si>
  <si>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</si>
  <si>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</si>
  <si>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</si>
  <si>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</si>
  <si>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</si>
  <si>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</si>
  <si>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</si>
  <si>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</si>
  <si>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</si>
  <si>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</si>
  <si>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</si>
  <si>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</si>
  <si>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</si>
  <si>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</si>
  <si>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</si>
  <si>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</si>
  <si>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</si>
  <si>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</si>
  <si>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</si>
  <si>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</si>
  <si>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</si>
  <si>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</si>
  <si>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</si>
  <si>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</si>
  <si>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</si>
  <si>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</si>
  <si>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</si>
  <si>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</si>
  <si>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</si>
  <si>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</si>
  <si>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</si>
  <si>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</si>
  <si>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</si>
  <si>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</si>
  <si>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</si>
  <si>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</si>
  <si>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</si>
  <si>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</si>
  <si>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</si>
  <si>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</si>
  <si>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</si>
  <si>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</si>
  <si>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</si>
  <si>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</si>
  <si>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</si>
  <si>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</si>
  <si>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</si>
  <si>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</si>
  <si>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</si>
  <si>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</si>
  <si>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</si>
  <si>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</si>
  <si>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</si>
  <si>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</si>
  <si>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</si>
  <si>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</si>
  <si>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</si>
  <si>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</si>
  <si>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</si>
  <si>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</si>
  <si>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</si>
  <si>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</si>
  <si>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</si>
  <si>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</si>
  <si>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</si>
  <si>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</si>
  <si>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</si>
  <si>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</si>
  <si>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</si>
  <si>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</si>
  <si>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</si>
  <si>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</si>
  <si>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</si>
  <si>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</si>
  <si>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</si>
  <si>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</si>
  <si>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</si>
  <si>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</si>
  <si>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</si>
  <si>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</si>
  <si>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</si>
  <si>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</si>
  <si>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</si>
  <si>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</si>
  <si>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</si>
  <si>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</si>
  <si>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</si>
  <si>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</si>
  <si>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</si>
  <si>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</si>
  <si>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</si>
  <si>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</si>
  <si>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</si>
  <si>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</si>
  <si>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</si>
  <si>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</si>
  <si>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</si>
  <si>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</si>
  <si>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</si>
  <si>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</si>
  <si>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</si>
  <si>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</si>
  <si>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</si>
  <si>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</si>
  <si>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</si>
  <si>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</si>
  <si>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</si>
  <si>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</si>
  <si>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</si>
  <si>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</si>
  <si>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</si>
  <si>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</si>
  <si>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</si>
  <si>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</si>
  <si>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</si>
  <si>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</si>
  <si>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</si>
  <si>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</si>
  <si>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</si>
  <si>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</si>
  <si>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</si>
  <si>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</si>
  <si>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</si>
  <si>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</si>
  <si>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</si>
  <si>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</si>
  <si>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</si>
  <si>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</si>
  <si>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</si>
  <si>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</si>
  <si>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</si>
  <si>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</si>
  <si>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</si>
  <si>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</si>
  <si>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</si>
  <si>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</si>
  <si>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</si>
  <si>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</si>
  <si>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</si>
  <si>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</si>
  <si>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</si>
  <si>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</si>
  <si>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</si>
  <si>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</si>
  <si>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</si>
  <si>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</si>
  <si>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</si>
  <si>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</si>
  <si>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</si>
  <si>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</si>
  <si>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</si>
  <si>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</si>
  <si>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</si>
  <si>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</si>
  <si>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</si>
  <si>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</si>
  <si>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</si>
  <si>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</si>
  <si>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</si>
  <si>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</si>
  <si>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</si>
  <si>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</si>
  <si>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</si>
  <si>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</si>
  <si>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</si>
  <si>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</si>
  <si>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</si>
  <si>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</si>
  <si>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</si>
  <si>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</si>
  <si>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</si>
  <si>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</si>
  <si>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</si>
  <si>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</si>
  <si>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</si>
  <si>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</si>
  <si>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</si>
  <si>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</si>
  <si>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</si>
  <si>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</si>
  <si>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</si>
  <si>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</si>
  <si>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</si>
  <si>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</si>
  <si>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</si>
  <si>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</si>
  <si>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</si>
  <si>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</si>
  <si>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</si>
  <si>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</si>
  <si>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</si>
  <si>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</si>
  <si>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</si>
  <si>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</si>
  <si>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</si>
  <si>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</si>
  <si>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</si>
  <si>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</si>
  <si>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</si>
  <si>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</si>
  <si>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</si>
  <si>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</si>
  <si>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</si>
  <si>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</si>
  <si>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</si>
  <si>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</si>
  <si>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</si>
  <si>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</si>
  <si>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</si>
  <si>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</si>
  <si>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</si>
  <si>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</si>
  <si>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</si>
  <si>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</si>
  <si>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</si>
  <si>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</si>
  <si>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</si>
  <si>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</si>
  <si>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</si>
  <si>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</si>
  <si>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</si>
  <si>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</si>
  <si>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</si>
  <si>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</si>
  <si>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</si>
  <si>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</si>
  <si>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</si>
  <si>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</si>
  <si>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</si>
  <si>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</si>
  <si>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</si>
  <si>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</si>
  <si>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</si>
  <si>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</si>
  <si>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</si>
  <si>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</si>
  <si>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</si>
  <si>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</si>
  <si>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</si>
  <si>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</si>
  <si>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</si>
  <si>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</si>
  <si>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</si>
  <si>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</si>
  <si>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</si>
  <si>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</si>
  <si>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</si>
  <si>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</si>
  <si>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</si>
  <si>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</si>
  <si>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</si>
  <si>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</si>
  <si>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</si>
  <si>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</si>
  <si>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</si>
  <si>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</si>
  <si>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</si>
  <si>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</si>
  <si>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</si>
  <si>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</si>
  <si>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</si>
  <si>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</si>
  <si>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</si>
  <si>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</si>
  <si>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</si>
  <si>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</si>
  <si>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</si>
  <si>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</si>
  <si>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</si>
  <si>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</si>
  <si>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</si>
  <si>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</si>
  <si>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</si>
  <si>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</si>
  <si>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</si>
  <si>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</si>
  <si>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</si>
  <si>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</si>
  <si>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</si>
  <si>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</si>
  <si>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</si>
  <si>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</si>
  <si>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</si>
  <si>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</si>
  <si>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</si>
  <si>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</si>
  <si>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</si>
  <si>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</si>
  <si>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</si>
  <si>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</si>
  <si>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</si>
  <si>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</si>
  <si>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</si>
  <si>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</si>
  <si>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</si>
  <si>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</si>
  <si>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</si>
  <si>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</si>
  <si>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</si>
  <si>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</si>
  <si>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</si>
  <si>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</si>
  <si>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</si>
  <si>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</si>
  <si>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</si>
  <si>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</si>
  <si>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</si>
  <si>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</si>
  <si>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</si>
  <si>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</si>
  <si>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</si>
  <si>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</si>
  <si>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</si>
  <si>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</si>
  <si>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</si>
  <si>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</si>
  <si>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</si>
  <si>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</si>
  <si>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</si>
  <si>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</si>
  <si>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</si>
  <si>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</si>
  <si>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</si>
  <si>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</si>
  <si>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</si>
  <si>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</si>
  <si>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</si>
  <si>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</si>
  <si>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</si>
  <si>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</si>
  <si>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</si>
  <si>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</si>
  <si>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</si>
  <si>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</si>
  <si>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</si>
  <si>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</si>
  <si>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</si>
  <si>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</si>
  <si>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</si>
  <si>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</si>
  <si>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</si>
  <si>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</si>
  <si>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</si>
  <si>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</si>
  <si>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</si>
  <si>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</si>
  <si>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</si>
  <si>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</si>
  <si>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</si>
  <si>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</si>
  <si>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</si>
  <si>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</si>
  <si>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</si>
  <si>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</si>
  <si>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</si>
  <si>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</si>
  <si>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</si>
  <si>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</si>
  <si>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</si>
  <si>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</si>
  <si>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</si>
  <si>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</si>
  <si>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</si>
  <si>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</si>
  <si>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</si>
  <si>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</si>
  <si>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</si>
  <si>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</si>
  <si>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</si>
  <si>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</si>
  <si>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</si>
  <si>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</si>
  <si>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</si>
  <si>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</si>
  <si>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</si>
  <si>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</si>
  <si>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</si>
  <si>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</si>
  <si>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</si>
  <si>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</si>
  <si>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</si>
  <si>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</si>
  <si>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</si>
  <si>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</si>
  <si>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</si>
  <si>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</si>
  <si>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</si>
  <si>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</si>
  <si>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</si>
  <si>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</si>
  <si>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</si>
  <si>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</si>
  <si>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</si>
  <si>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</si>
  <si>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</si>
  <si>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</si>
  <si>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</si>
  <si>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</si>
  <si>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</si>
  <si>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</si>
  <si>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</si>
  <si>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</si>
  <si>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</si>
  <si>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</si>
  <si>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</si>
  <si>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</si>
  <si>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</si>
  <si>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</si>
  <si>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</si>
  <si>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</si>
  <si>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</si>
  <si>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</si>
  <si>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</si>
  <si>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</si>
  <si>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</si>
  <si>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</si>
  <si>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</si>
  <si>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</si>
  <si>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</si>
  <si>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</si>
  <si>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</si>
  <si>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</si>
  <si>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</si>
  <si>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</si>
  <si>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</si>
  <si>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</si>
  <si>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</si>
  <si>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</si>
  <si>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</si>
  <si>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</si>
  <si>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</si>
  <si>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</si>
  <si>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</si>
  <si>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</si>
  <si>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</si>
  <si>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</si>
  <si>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</si>
  <si>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</si>
  <si>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</si>
  <si>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</si>
  <si>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</si>
  <si>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</si>
  <si>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</si>
  <si>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</si>
  <si>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</si>
  <si>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</si>
  <si>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</si>
  <si>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</si>
  <si>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</si>
  <si>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</si>
  <si>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</si>
  <si>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</si>
  <si>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</si>
  <si>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</si>
  <si>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</si>
  <si>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</si>
  <si>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</si>
  <si>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</si>
  <si>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</si>
  <si>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</si>
  <si>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</si>
  <si>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</si>
  <si>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</si>
  <si>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</si>
  <si>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</si>
  <si>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</si>
  <si>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</si>
  <si>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</si>
  <si>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</si>
  <si>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</si>
  <si>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</si>
  <si>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</si>
  <si>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</si>
  <si>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</si>
  <si>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</si>
  <si>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</si>
  <si>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</si>
  <si>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</si>
  <si>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</si>
  <si>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</si>
  <si>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</si>
  <si>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</si>
  <si>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</si>
  <si>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</si>
  <si>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</si>
  <si>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</si>
  <si>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</si>
  <si>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</si>
  <si>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</si>
  <si>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</si>
  <si>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</si>
  <si>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</si>
  <si>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</si>
  <si>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</si>
  <si>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</si>
  <si>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</si>
  <si>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</si>
  <si>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</si>
  <si>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</si>
  <si>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</si>
  <si>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</si>
  <si>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</si>
  <si>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</si>
  <si>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</si>
  <si>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</si>
  <si>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</si>
  <si>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</si>
  <si>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</si>
  <si>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</si>
  <si>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</si>
  <si>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</si>
  <si>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</si>
  <si>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</si>
  <si>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</si>
  <si>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</si>
  <si>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</si>
  <si>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</si>
  <si>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</si>
  <si>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</si>
  <si>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</si>
  <si>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</si>
  <si>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</si>
  <si>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</si>
  <si>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</si>
  <si>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</si>
  <si>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</si>
  <si>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</si>
  <si>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</si>
  <si>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</si>
  <si>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</si>
  <si>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</si>
  <si>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</si>
  <si>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</si>
  <si>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</si>
  <si>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</si>
  <si>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</si>
  <si>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</si>
  <si>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</si>
  <si>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</si>
  <si>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</si>
  <si>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</si>
  <si>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</si>
  <si>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</si>
  <si>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</si>
  <si>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</si>
  <si>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</si>
  <si>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</si>
  <si>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</si>
  <si>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</si>
  <si>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</si>
  <si>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</si>
  <si>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</si>
  <si>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</si>
  <si>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</si>
  <si>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</si>
  <si>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</si>
  <si>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</si>
  <si>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</si>
  <si>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</si>
  <si>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</si>
  <si>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</si>
  <si>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</si>
  <si>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</si>
  <si>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</si>
  <si>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</si>
  <si>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</si>
  <si>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</si>
  <si>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</si>
  <si>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</si>
  <si>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</si>
  <si>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</si>
  <si>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</si>
  <si>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</si>
  <si>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</si>
  <si>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</si>
  <si>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</si>
  <si>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</si>
  <si>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</si>
  <si>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</si>
  <si>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</si>
  <si>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</si>
  <si>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</si>
  <si>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</si>
  <si>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</si>
  <si>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</si>
  <si>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</si>
  <si>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</si>
  <si>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</si>
  <si>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</si>
  <si>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</si>
  <si>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</si>
  <si>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</si>
  <si>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</si>
  <si>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</si>
  <si>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</si>
  <si>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</si>
  <si>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</si>
  <si>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</si>
  <si>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</si>
  <si>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</si>
  <si>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</si>
  <si>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</si>
  <si>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</si>
  <si>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</si>
  <si>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</si>
  <si>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</si>
  <si>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</si>
  <si>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</si>
  <si>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</si>
  <si>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</si>
  <si>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</si>
  <si>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</si>
  <si>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</si>
  <si>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</si>
  <si>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</si>
  <si>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</si>
  <si>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</si>
  <si>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</si>
  <si>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</si>
  <si>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</si>
  <si>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</si>
  <si>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</si>
  <si>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</si>
  <si>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</si>
  <si>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</si>
  <si>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</si>
  <si>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</si>
  <si>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</si>
  <si>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</si>
  <si>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</si>
  <si>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</si>
  <si>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</si>
  <si>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</si>
  <si>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</si>
  <si>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</si>
  <si>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</si>
  <si>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</si>
  <si>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</si>
  <si>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</si>
  <si>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</si>
  <si>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</si>
  <si>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</si>
  <si>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</si>
  <si>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</si>
  <si>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</si>
  <si>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</si>
  <si>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</si>
  <si>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</si>
  <si>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</si>
  <si>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</si>
  <si>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</si>
  <si>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</si>
  <si>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</si>
  <si>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</si>
  <si>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</si>
  <si>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</si>
  <si>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</si>
  <si>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</si>
  <si>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</si>
  <si>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</si>
  <si>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</si>
  <si>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</si>
  <si>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</si>
  <si>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</si>
  <si>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</si>
  <si>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</si>
  <si>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</si>
  <si>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</si>
  <si>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</si>
  <si>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</si>
  <si>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</si>
  <si>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</si>
  <si>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</si>
  <si>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</si>
  <si>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</si>
  <si>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</si>
  <si>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</si>
  <si>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</si>
  <si>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</si>
  <si>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</si>
  <si>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</si>
  <si>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</si>
  <si>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</si>
  <si>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</si>
  <si>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</si>
  <si>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</si>
  <si>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</si>
  <si>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</si>
  <si>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</si>
  <si>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</si>
  <si>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</si>
  <si>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</si>
  <si>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</si>
  <si>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</si>
  <si>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</si>
  <si>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</si>
  <si>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</si>
  <si>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</si>
  <si>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</si>
  <si>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</si>
  <si>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</si>
  <si>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</si>
  <si>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</si>
  <si>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</si>
  <si>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</si>
  <si>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</si>
  <si>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</si>
  <si>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</si>
  <si>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</si>
  <si>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</si>
  <si>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</si>
  <si>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</si>
  <si>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</si>
  <si>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</si>
  <si>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</si>
  <si>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</si>
  <si>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</si>
  <si>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</si>
  <si>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</si>
  <si>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</si>
  <si>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</si>
  <si>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</si>
  <si>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</si>
  <si>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</si>
  <si>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</si>
  <si>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</si>
  <si>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</si>
  <si>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</si>
  <si>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</si>
  <si>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</si>
  <si>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</si>
  <si>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</si>
  <si>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</si>
  <si>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</si>
  <si>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</si>
  <si>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</si>
  <si>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</si>
  <si>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</si>
  <si>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</si>
  <si>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</si>
  <si>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</si>
  <si>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</si>
  <si>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</si>
  <si>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</si>
  <si>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</si>
  <si>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</si>
  <si>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</si>
  <si>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</si>
  <si>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</si>
  <si>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</si>
  <si>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</si>
  <si>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</si>
  <si>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</si>
  <si>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</si>
  <si>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</si>
  <si>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</si>
  <si>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</si>
  <si>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</si>
  <si>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</si>
  <si>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</si>
  <si>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</si>
  <si>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</si>
  <si>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</si>
  <si>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</si>
  <si>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</si>
  <si>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</si>
  <si>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</si>
  <si>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</si>
  <si>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</si>
  <si>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</si>
  <si>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</si>
  <si>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</si>
  <si>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</si>
  <si>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</si>
  <si>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</si>
  <si>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</si>
  <si>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</si>
  <si>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</si>
  <si>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</si>
  <si>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</si>
  <si>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</si>
  <si>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</si>
  <si>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</si>
  <si>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</si>
  <si>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</si>
  <si>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</si>
  <si>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</si>
  <si>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</si>
  <si>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</si>
  <si>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</si>
  <si>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</si>
  <si>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</si>
  <si>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</si>
  <si>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</si>
  <si>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</si>
  <si>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</si>
  <si>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</si>
  <si>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</si>
  <si>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</si>
  <si>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</si>
  <si>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</si>
  <si>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</si>
  <si>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</si>
  <si>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</si>
  <si>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</si>
  <si>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</si>
  <si>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</si>
  <si>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</si>
  <si>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</si>
  <si>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</si>
  <si>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</si>
  <si>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</si>
  <si>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</si>
  <si>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</si>
  <si>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</si>
  <si>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</si>
  <si>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</si>
  <si>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</si>
  <si>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</si>
  <si>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</si>
  <si>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</si>
  <si>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</si>
  <si>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</si>
  <si>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</si>
  <si>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</si>
  <si>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</si>
  <si>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</si>
  <si>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</si>
  <si>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</si>
  <si>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</si>
  <si>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</si>
  <si>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</si>
  <si>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</si>
  <si>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</si>
  <si>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</si>
  <si>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</si>
  <si>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</si>
  <si>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</si>
  <si>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</si>
  <si>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</si>
  <si>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</si>
  <si>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</si>
  <si>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</si>
  <si>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</si>
  <si>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</si>
  <si>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</si>
  <si>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</si>
  <si>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</si>
  <si>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</si>
  <si>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</si>
  <si>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</si>
  <si>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</si>
  <si>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</si>
  <si>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</si>
  <si>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</si>
  <si>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</si>
  <si>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</si>
  <si>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</si>
  <si>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</si>
  <si>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</si>
  <si>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</si>
  <si>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</si>
  <si>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</si>
  <si>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</si>
  <si>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</si>
  <si>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</si>
  <si>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</si>
  <si>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</si>
  <si>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</si>
  <si>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</si>
  <si>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</si>
  <si>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</si>
  <si>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</si>
  <si>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</si>
  <si>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</si>
  <si>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</si>
  <si>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</si>
  <si>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</si>
  <si>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</si>
  <si>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</si>
  <si>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</si>
  <si>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</si>
  <si>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</si>
  <si>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</si>
  <si>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</si>
  <si>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</si>
  <si>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</si>
  <si>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</si>
  <si>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</si>
  <si>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</si>
  <si>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</si>
  <si>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</si>
  <si>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</si>
  <si>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</si>
  <si>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</si>
  <si>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</si>
  <si>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</si>
  <si>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</si>
  <si>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</si>
  <si>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</si>
  <si>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</si>
  <si>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</si>
  <si>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</si>
  <si>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</si>
  <si>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</si>
  <si>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</si>
  <si>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</si>
  <si>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</si>
  <si>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</si>
  <si>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</si>
  <si>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</si>
  <si>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</si>
  <si>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</si>
  <si>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</si>
  <si>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</si>
  <si>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</si>
  <si>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</si>
  <si>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</si>
  <si>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</si>
  <si>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</si>
  <si>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</si>
  <si>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</si>
  <si>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</si>
  <si>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</si>
  <si>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</si>
  <si>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</si>
  <si>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</si>
  <si>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</si>
  <si>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</si>
  <si>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</si>
  <si>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</si>
  <si>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</si>
  <si>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</si>
  <si>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</si>
  <si>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</si>
  <si>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</si>
  <si>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</si>
  <si>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</si>
  <si>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</si>
  <si>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</si>
  <si>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</si>
  <si>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</si>
  <si>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</si>
  <si>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</si>
  <si>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</si>
  <si>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</si>
  <si>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</si>
  <si>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</si>
  <si>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</si>
  <si>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</si>
  <si>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</si>
  <si>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</si>
  <si>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</si>
  <si>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</si>
  <si>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</si>
  <si>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</si>
  <si>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</si>
  <si>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</si>
  <si>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</si>
  <si>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</si>
  <si>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</si>
  <si>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</si>
  <si>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</si>
  <si>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</si>
  <si>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</si>
  <si>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</si>
  <si>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</si>
  <si>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</si>
  <si>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</si>
  <si>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</si>
  <si>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</si>
  <si>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</si>
  <si>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</si>
  <si>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</si>
  <si>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</si>
  <si>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</si>
  <si>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</si>
  <si>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</si>
  <si>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</si>
  <si>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</si>
  <si>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</si>
  <si>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</si>
  <si>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</si>
  <si>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</si>
  <si>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</si>
  <si>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</si>
  <si>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</si>
  <si>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</si>
  <si>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</si>
  <si>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</si>
  <si>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</si>
  <si>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</si>
  <si>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</si>
  <si>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</si>
  <si>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</si>
  <si>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</si>
  <si>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</si>
  <si>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</si>
  <si>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</si>
  <si>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</si>
  <si>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</si>
  <si>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</si>
  <si>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</si>
  <si>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</si>
  <si>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</si>
  <si>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</si>
  <si>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</si>
  <si>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</si>
  <si>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</si>
  <si>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</si>
  <si>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</si>
  <si>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</si>
  <si>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</si>
  <si>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</si>
  <si>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</si>
  <si>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</si>
  <si>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</si>
  <si>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</si>
  <si>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</si>
  <si>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</si>
  <si>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</si>
  <si>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</si>
  <si>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</si>
  <si>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</si>
  <si>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</si>
  <si>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</si>
  <si>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</si>
  <si>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</si>
  <si>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</si>
  <si>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</si>
  <si>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</si>
  <si>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</si>
  <si>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</si>
  <si>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</si>
  <si>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</si>
  <si>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</si>
  <si>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</si>
  <si>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</si>
  <si>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</si>
  <si>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</si>
  <si>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</si>
  <si>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</si>
  <si>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</si>
  <si>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</si>
  <si>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</si>
  <si>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</si>
  <si>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</si>
  <si>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</si>
  <si>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</si>
  <si>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</si>
  <si>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</si>
  <si>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</si>
  <si>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</si>
  <si>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</si>
  <si>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</si>
  <si>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</si>
  <si>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</si>
  <si>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</si>
  <si>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</si>
  <si>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</si>
  <si>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</si>
  <si>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</si>
  <si>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</si>
  <si>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</si>
  <si>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</si>
  <si>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</si>
  <si>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</si>
  <si>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</si>
  <si>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</si>
  <si>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</si>
  <si>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</si>
  <si>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</si>
  <si>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</si>
  <si>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</si>
  <si>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</si>
  <si>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</si>
  <si>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</si>
  <si>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</si>
  <si>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</si>
  <si>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</si>
  <si>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</si>
  <si>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</si>
  <si>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</si>
  <si>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</si>
  <si>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</si>
  <si>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</si>
  <si>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</si>
  <si>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</si>
  <si>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</si>
  <si>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</si>
  <si>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</si>
  <si>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</si>
  <si>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</si>
  <si>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</si>
  <si>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</si>
  <si>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</si>
  <si>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</si>
  <si>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</si>
  <si>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</si>
  <si>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</si>
  <si>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</si>
  <si>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</si>
  <si>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</si>
  <si>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</si>
  <si>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</si>
  <si>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</si>
  <si>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</si>
  <si>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</si>
  <si>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</si>
  <si>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</si>
  <si>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</si>
  <si>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</si>
  <si>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</si>
  <si>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</si>
  <si>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</si>
  <si>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</si>
  <si>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</si>
  <si>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</si>
  <si>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</si>
  <si>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</si>
  <si>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</si>
  <si>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</si>
  <si>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</si>
  <si>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</si>
  <si>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</si>
  <si>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</si>
  <si>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</si>
  <si>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</si>
  <si>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</si>
  <si>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</si>
  <si>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</si>
  <si>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</si>
  <si>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</si>
  <si>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</si>
  <si>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</si>
  <si>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</si>
  <si>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</si>
  <si>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</si>
  <si>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</si>
  <si>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</si>
  <si>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</si>
  <si>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</si>
  <si>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</si>
  <si>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</si>
  <si>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</si>
  <si>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</si>
  <si>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</si>
  <si>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</si>
  <si>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</si>
  <si>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</si>
  <si>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</si>
  <si>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</si>
  <si>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</si>
  <si>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</si>
  <si>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</si>
  <si>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</si>
  <si>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</si>
  <si>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</si>
  <si>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</si>
  <si>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</si>
  <si>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</si>
  <si>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</si>
  <si>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</si>
  <si>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</si>
  <si>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</si>
  <si>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</si>
  <si>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</si>
  <si>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</si>
  <si>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</si>
  <si>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</si>
  <si>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</si>
  <si>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</si>
  <si>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</si>
  <si>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</si>
  <si>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</si>
  <si>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</si>
  <si>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</si>
  <si>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</si>
  <si>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</si>
  <si>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</si>
  <si>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</si>
  <si>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</si>
  <si>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</si>
  <si>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</si>
  <si>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</si>
  <si>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</si>
  <si>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</si>
  <si>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</si>
  <si>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</si>
  <si>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</si>
  <si>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</si>
  <si>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</si>
  <si>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</si>
  <si>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</si>
  <si>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</si>
  <si>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</si>
  <si>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</si>
  <si>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</si>
  <si>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</si>
  <si>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</si>
  <si>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</si>
  <si>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</si>
  <si>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</si>
  <si>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</si>
  <si>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</si>
  <si>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</si>
  <si>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</si>
  <si>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</si>
  <si>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</si>
  <si>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</si>
  <si>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</si>
  <si>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</si>
  <si>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</si>
  <si>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</si>
  <si>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</si>
  <si>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</si>
  <si>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</si>
  <si>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</si>
  <si>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</si>
  <si>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</si>
  <si>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</si>
  <si>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</si>
  <si>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</si>
  <si>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</si>
  <si>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</si>
  <si>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</si>
  <si>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</si>
  <si>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</si>
  <si>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</si>
  <si>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</si>
  <si>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</si>
  <si>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</si>
  <si>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</si>
  <si>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</si>
  <si>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</si>
  <si>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</si>
  <si>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</si>
  <si>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</si>
  <si>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</si>
  <si>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</si>
  <si>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</si>
  <si>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</si>
  <si>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</si>
  <si>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</si>
  <si>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</si>
  <si>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</si>
  <si>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</si>
  <si>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</si>
  <si>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</si>
  <si>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</si>
  <si>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</si>
  <si>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</si>
  <si>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</si>
  <si>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</si>
  <si>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</si>
  <si>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</si>
  <si>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</si>
  <si>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</si>
  <si>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</si>
  <si>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</si>
  <si>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</si>
  <si>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</si>
  <si>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</si>
  <si>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</si>
  <si>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</si>
  <si>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</si>
  <si>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</si>
  <si>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</si>
  <si>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</si>
  <si>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</si>
  <si>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</si>
  <si>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</si>
  <si>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</si>
  <si>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</si>
  <si>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</si>
  <si>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</si>
  <si>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</si>
  <si>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</si>
  <si>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</si>
  <si>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</si>
  <si>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</si>
  <si>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</si>
  <si>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</si>
  <si>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</si>
  <si>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</si>
  <si>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</si>
  <si>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</si>
  <si>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</si>
  <si>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</si>
  <si>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</si>
  <si>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</si>
  <si>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</si>
  <si>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</si>
  <si>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</si>
  <si>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</si>
  <si>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</si>
  <si>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</si>
  <si>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</si>
  <si>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</si>
  <si>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</si>
  <si>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</si>
  <si>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</si>
  <si>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</si>
  <si>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</si>
  <si>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</si>
  <si>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</si>
  <si>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</si>
  <si>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</si>
  <si>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</si>
  <si>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</si>
  <si>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</si>
  <si>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</si>
  <si>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</si>
  <si>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</si>
  <si>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</si>
  <si>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</si>
  <si>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</si>
  <si>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</si>
  <si>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</si>
  <si>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</si>
  <si>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</si>
  <si>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</si>
  <si>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</si>
  <si>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</si>
  <si>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</si>
  <si>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</si>
  <si>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</si>
  <si>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</si>
  <si>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</si>
  <si>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</si>
  <si>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</si>
  <si>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</si>
  <si>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</si>
  <si>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</si>
  <si>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</si>
  <si>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</si>
  <si>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</si>
  <si>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</si>
  <si>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</si>
  <si>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</si>
  <si>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</si>
  <si>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</si>
  <si>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</si>
  <si>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</si>
  <si>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</si>
  <si>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</si>
  <si>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</si>
  <si>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</si>
  <si>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</si>
  <si>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</si>
  <si>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</si>
  <si>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</si>
  <si>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</si>
  <si>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</si>
  <si>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</si>
  <si>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</si>
  <si>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</si>
  <si>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</si>
  <si>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</si>
  <si>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</si>
  <si>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</si>
  <si>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</si>
  <si>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</si>
  <si>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</si>
  <si>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</si>
  <si>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</si>
  <si>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</si>
  <si>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</si>
  <si>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</si>
  <si>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</si>
  <si>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</si>
  <si>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</si>
  <si>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</si>
  <si>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</si>
  <si>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</si>
  <si>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</si>
  <si>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</si>
  <si>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</si>
  <si>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</si>
  <si>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</si>
  <si>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</si>
  <si>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</si>
  <si>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</si>
  <si>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</si>
  <si>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</si>
  <si>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</si>
  <si>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</si>
  <si>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</si>
  <si>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</si>
  <si>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</si>
  <si>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</si>
  <si>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</si>
  <si>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</si>
  <si>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</si>
  <si>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</si>
  <si>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</si>
  <si>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</si>
  <si>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</si>
  <si>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</si>
  <si>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</si>
  <si>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</si>
  <si>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</si>
  <si>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</si>
  <si>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</si>
  <si>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</si>
  <si>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</si>
  <si>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</si>
  <si>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</si>
  <si>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</si>
  <si>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</si>
  <si>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</si>
  <si>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</si>
  <si>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</si>
  <si>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</si>
  <si>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</si>
  <si>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</si>
  <si>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</si>
  <si>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</si>
  <si>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</si>
  <si>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</si>
  <si>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</si>
  <si>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</si>
  <si>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</si>
  <si>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</si>
  <si>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</si>
  <si>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</si>
  <si>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</si>
  <si>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</si>
  <si>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</si>
  <si>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</si>
  <si>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</si>
  <si>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</si>
  <si>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</si>
  <si>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</si>
  <si>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</si>
  <si>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</si>
  <si>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</si>
  <si>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</si>
  <si>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</si>
  <si>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</si>
  <si>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</si>
  <si>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</si>
  <si>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</si>
  <si>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</si>
  <si>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</si>
  <si>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</si>
  <si>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</si>
  <si>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</si>
  <si>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</si>
  <si>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</si>
  <si>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</si>
  <si>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</si>
  <si>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</si>
  <si>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</si>
  <si>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</si>
  <si>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</si>
  <si>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</si>
  <si>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</si>
  <si>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</si>
  <si>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</si>
  <si>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</si>
  <si>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</si>
  <si>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</si>
  <si>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</si>
  <si>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</si>
  <si>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</si>
  <si>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</si>
  <si>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</si>
  <si>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</si>
  <si>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</si>
  <si>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</si>
  <si>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</si>
  <si>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</si>
  <si>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</si>
  <si>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</si>
  <si>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</si>
  <si>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</si>
  <si>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</si>
  <si>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</si>
  <si>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</si>
  <si>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</si>
  <si>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</si>
  <si>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</si>
  <si>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</si>
  <si>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</si>
  <si>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</si>
  <si>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</si>
  <si>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</si>
  <si>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</si>
  <si>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</si>
  <si>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</si>
  <si>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</si>
  <si>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</si>
  <si>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</si>
  <si>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</si>
  <si>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</si>
  <si>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</si>
  <si>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</si>
  <si>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</si>
  <si>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</si>
  <si>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</si>
  <si>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</si>
  <si>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</si>
  <si>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</si>
  <si>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</si>
  <si>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</si>
  <si>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</si>
  <si>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</si>
  <si>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</si>
  <si>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</si>
  <si>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</si>
  <si>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</si>
  <si>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</si>
  <si>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</si>
  <si>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</si>
  <si>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</si>
  <si>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</si>
  <si>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</si>
  <si>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</si>
  <si>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</si>
  <si>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</si>
  <si>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</si>
  <si>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</si>
  <si>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</si>
  <si>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</si>
  <si>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</si>
  <si>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</si>
  <si>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</si>
  <si>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</si>
  <si>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</si>
  <si>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</si>
  <si>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</si>
  <si>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</si>
  <si>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</si>
  <si>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</si>
  <si>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</si>
  <si>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</si>
  <si>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</si>
  <si>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</si>
  <si>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</si>
  <si>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</si>
  <si>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</si>
  <si>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</si>
  <si>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</si>
  <si>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</si>
  <si>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</si>
  <si>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</si>
  <si>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</si>
  <si>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</si>
  <si>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</si>
  <si>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</si>
  <si>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</si>
  <si>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</si>
  <si>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</si>
  <si>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</si>
  <si>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</si>
  <si>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</si>
  <si>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</si>
  <si>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</si>
  <si>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</si>
  <si>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</si>
  <si>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</si>
  <si>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</si>
  <si>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</si>
  <si>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</si>
  <si>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</si>
  <si>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</si>
  <si>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</si>
  <si>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</si>
  <si>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</si>
  <si>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</si>
  <si>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</si>
  <si>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</si>
  <si>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</si>
  <si>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</si>
  <si>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</si>
  <si>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</si>
  <si>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</si>
  <si>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</si>
  <si>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</si>
  <si>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</si>
  <si>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</si>
  <si>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</si>
  <si>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</si>
  <si>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</si>
  <si>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</si>
  <si>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</si>
  <si>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</si>
  <si>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</si>
  <si>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</si>
  <si>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</si>
  <si>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</si>
  <si>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</si>
  <si>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</si>
  <si>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</si>
  <si>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</si>
  <si>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</si>
  <si>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</si>
  <si>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</si>
  <si>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</si>
  <si>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</si>
  <si>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</si>
  <si>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</si>
  <si>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</si>
  <si>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</si>
  <si>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</si>
  <si>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</si>
  <si>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</si>
  <si>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</si>
  <si>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</si>
  <si>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</si>
  <si>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</si>
  <si>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</si>
  <si>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</si>
  <si>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</si>
  <si>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</si>
  <si>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</si>
  <si>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</si>
  <si>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</si>
  <si>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</si>
  <si>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</si>
  <si>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</si>
  <si>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</si>
  <si>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</si>
  <si>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</si>
  <si>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</si>
  <si>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</si>
  <si>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</si>
  <si>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</si>
  <si>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</si>
  <si>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</si>
  <si>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</si>
  <si>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</si>
  <si>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</si>
  <si>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</si>
  <si>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</si>
  <si>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</si>
  <si>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</si>
  <si>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</si>
  <si>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</si>
  <si>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</si>
  <si>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</si>
  <si>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</si>
  <si>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</si>
  <si>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</si>
  <si>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</si>
  <si>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</si>
  <si>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</si>
  <si>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</si>
  <si>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</si>
  <si>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</si>
  <si>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</si>
  <si>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</si>
  <si>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</si>
  <si>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</si>
  <si>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</si>
  <si>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</si>
  <si>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</si>
  <si>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</si>
  <si>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</si>
  <si>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</si>
  <si>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</si>
  <si>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</si>
  <si>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</si>
  <si>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</si>
  <si>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</si>
  <si>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</si>
  <si>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</si>
  <si>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</si>
  <si>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</si>
  <si>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</si>
  <si>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</si>
  <si>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</si>
  <si>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</si>
  <si>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</si>
  <si>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</si>
  <si>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</si>
  <si>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</si>
  <si>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</si>
  <si>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</si>
  <si>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</si>
  <si>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</si>
  <si>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</si>
  <si>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</si>
  <si>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</si>
  <si>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</si>
  <si>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</si>
  <si>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</si>
  <si>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</si>
  <si>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</si>
  <si>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</si>
  <si>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</si>
  <si>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</si>
  <si>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</si>
  <si>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</si>
  <si>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</si>
  <si>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</si>
  <si>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</si>
  <si>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</si>
  <si>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</si>
  <si>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</si>
  <si>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</si>
  <si>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</si>
  <si>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</si>
  <si>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</si>
  <si>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</si>
  <si>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</si>
  <si>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</si>
  <si>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</si>
  <si>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</si>
  <si>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</si>
  <si>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</si>
  <si>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</si>
  <si>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</si>
  <si>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</si>
  <si>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</si>
  <si>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</si>
  <si>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</si>
  <si>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</si>
  <si>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</si>
  <si>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</si>
  <si>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</si>
  <si>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</si>
  <si>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</si>
  <si>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</si>
  <si>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</si>
  <si>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</si>
  <si>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</si>
  <si>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</si>
  <si>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</si>
  <si>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</si>
  <si>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</si>
  <si>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</si>
  <si>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</si>
  <si>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</si>
  <si>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</si>
  <si>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</si>
  <si>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</si>
  <si>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</si>
  <si>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</si>
  <si>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</si>
  <si>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</si>
  <si>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</si>
  <si>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</si>
  <si>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</si>
  <si>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</si>
  <si>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</si>
  <si>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</si>
  <si>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</si>
  <si>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</si>
  <si>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</si>
  <si>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</si>
  <si>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</si>
  <si>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</si>
  <si>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</si>
  <si>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</si>
  <si>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</si>
  <si>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</si>
  <si>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</si>
  <si>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</si>
  <si>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</si>
  <si>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</si>
  <si>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</si>
  <si>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</si>
  <si>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</si>
  <si>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</si>
  <si>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</si>
  <si>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</si>
  <si>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</si>
  <si>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</si>
  <si>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</si>
  <si>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</si>
  <si>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</si>
  <si>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</si>
  <si>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</si>
  <si>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</si>
  <si>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</si>
  <si>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</si>
  <si>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</si>
  <si>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</si>
  <si>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</si>
  <si>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</si>
  <si>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</si>
  <si>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</si>
  <si>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</si>
  <si>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</si>
  <si>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</si>
  <si>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</si>
  <si>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</si>
  <si>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</si>
  <si>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</si>
  <si>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</si>
  <si>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</si>
  <si>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</si>
  <si>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</si>
  <si>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</si>
  <si>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</si>
  <si>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</si>
  <si>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</si>
  <si>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</si>
  <si>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</si>
  <si>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</si>
  <si>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</si>
  <si>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</si>
  <si>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</si>
  <si>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</si>
  <si>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</si>
  <si>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</si>
  <si>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</si>
  <si>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</si>
  <si>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</si>
  <si>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</si>
  <si>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</si>
  <si>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</si>
  <si>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</si>
  <si>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</si>
  <si>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</si>
  <si>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</si>
  <si>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</si>
  <si>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</si>
  <si>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</si>
  <si>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</si>
  <si>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</si>
  <si>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</si>
  <si>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</si>
  <si>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</si>
  <si>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</si>
  <si>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</si>
  <si>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</si>
  <si>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</si>
  <si>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</si>
  <si>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</si>
  <si>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</si>
  <si>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</si>
  <si>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</si>
  <si>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</si>
  <si>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</si>
  <si>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</si>
  <si>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</si>
  <si>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</si>
  <si>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</si>
  <si>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</si>
  <si>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</si>
  <si>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</si>
  <si>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</si>
  <si>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</si>
  <si>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</si>
  <si>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</si>
  <si>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</si>
  <si>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</si>
  <si>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</si>
  <si>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</si>
  <si>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</si>
  <si>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</si>
  <si>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</si>
  <si>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</si>
  <si>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</si>
  <si>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</si>
  <si>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</si>
  <si>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</si>
  <si>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</si>
  <si>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</si>
  <si>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</si>
  <si>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</si>
  <si>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</si>
  <si>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</si>
  <si>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</si>
  <si>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</si>
  <si>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</si>
  <si>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</si>
  <si>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</si>
  <si>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</si>
  <si>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</si>
  <si>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</si>
  <si>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</si>
  <si>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</si>
  <si>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</si>
  <si>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</si>
  <si>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</si>
  <si>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</si>
  <si>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</si>
  <si>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</si>
  <si>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</si>
  <si>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</si>
  <si>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</si>
  <si>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</si>
  <si>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</si>
  <si>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</si>
  <si>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</si>
  <si>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</si>
  <si>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</si>
  <si>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</si>
  <si>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</si>
  <si>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</si>
  <si>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</si>
  <si>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</si>
  <si>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</si>
  <si>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</si>
  <si>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</si>
  <si>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</si>
  <si>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</si>
  <si>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</si>
  <si>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</si>
  <si>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</si>
  <si>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</si>
  <si>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</si>
  <si>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</si>
  <si>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</si>
  <si>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</si>
  <si>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</si>
  <si>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</si>
  <si>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</si>
  <si>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</si>
  <si>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</si>
  <si>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</si>
  <si>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</si>
  <si>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</si>
  <si>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</si>
  <si>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</si>
  <si>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</si>
  <si>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</si>
  <si>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</si>
  <si>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</si>
  <si>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</si>
  <si>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</si>
  <si>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</si>
  <si>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</si>
  <si>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</si>
  <si>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</si>
  <si>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</si>
  <si>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</si>
  <si>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</si>
  <si>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</si>
  <si>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</si>
  <si>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</si>
  <si>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</si>
  <si>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</si>
  <si>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</si>
  <si>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</si>
  <si>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</si>
  <si>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</si>
  <si>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</si>
  <si>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</si>
  <si>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</si>
  <si>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</si>
  <si>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</si>
  <si>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</si>
  <si>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</si>
  <si>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</si>
  <si>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</si>
  <si>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</si>
  <si>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</si>
  <si>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</si>
  <si>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</si>
  <si>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</si>
  <si>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</si>
  <si>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</si>
  <si>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</si>
  <si>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</si>
  <si>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</si>
  <si>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</si>
  <si>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</si>
  <si>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</si>
  <si>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</si>
  <si>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</si>
  <si>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</si>
  <si>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</si>
  <si>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</si>
  <si>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</si>
  <si>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</si>
  <si>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</si>
  <si>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</si>
  <si>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</si>
  <si>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</si>
  <si>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</si>
  <si>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</si>
  <si>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</si>
  <si>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</si>
  <si>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</si>
  <si>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</si>
  <si>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</si>
  <si>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</si>
  <si>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</si>
  <si>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</si>
  <si>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</si>
  <si>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</si>
  <si>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</si>
  <si>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</si>
  <si>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</si>
  <si>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</si>
  <si>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</si>
  <si>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</si>
  <si>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</si>
  <si>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</si>
  <si>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</si>
  <si>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</si>
  <si>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</si>
  <si>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</si>
  <si>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</si>
  <si>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</si>
  <si>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</si>
  <si>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</si>
  <si>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</si>
  <si>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</si>
  <si>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</si>
  <si>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</si>
  <si>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</si>
  <si>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</si>
  <si>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</si>
  <si>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</si>
  <si>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</si>
  <si>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</si>
  <si>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</si>
  <si>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</si>
  <si>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</si>
  <si>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</si>
  <si>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</si>
  <si>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</si>
  <si>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</si>
  <si>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</si>
  <si>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</si>
  <si>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</si>
  <si>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</si>
  <si>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</si>
  <si>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</si>
  <si>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</si>
  <si>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</si>
  <si>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</si>
  <si>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</si>
  <si>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</si>
  <si>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</si>
  <si>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</si>
  <si>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</si>
  <si>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</si>
  <si>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</si>
  <si>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</si>
  <si>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</si>
  <si>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</si>
  <si>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</si>
  <si>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</si>
  <si>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</si>
  <si>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</si>
  <si>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</si>
  <si>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</si>
  <si>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</si>
  <si>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</si>
  <si>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</si>
  <si>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</si>
  <si>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</si>
  <si>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</si>
  <si>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</si>
  <si>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</si>
  <si>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</si>
  <si>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</si>
  <si>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</si>
  <si>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</si>
  <si>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</si>
  <si>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</si>
  <si>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</si>
  <si>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</si>
  <si>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</si>
  <si>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</si>
  <si>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</si>
  <si>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</si>
  <si>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</si>
  <si>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</si>
  <si>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</si>
  <si>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</si>
  <si>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</si>
  <si>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</si>
  <si>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</si>
  <si>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</si>
  <si>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</si>
  <si>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</si>
  <si>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</si>
  <si>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</si>
  <si>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</si>
  <si>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</si>
  <si>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</si>
  <si>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</si>
  <si>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</si>
  <si>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</si>
  <si>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</si>
  <si>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</si>
  <si>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</si>
  <si>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</si>
  <si>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</si>
  <si>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</si>
  <si>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</si>
  <si>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</si>
  <si>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</si>
  <si>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</si>
  <si>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</si>
  <si>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</si>
  <si>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</si>
  <si>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</si>
  <si>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</si>
  <si>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</si>
  <si>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</si>
  <si>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</si>
  <si>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</si>
  <si>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</si>
  <si>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</si>
  <si>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</si>
  <si>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</si>
  <si>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</si>
  <si>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</si>
  <si>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</si>
  <si>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</si>
  <si>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</si>
  <si>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</si>
  <si>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</si>
  <si>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</si>
  <si>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</si>
  <si>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</si>
  <si>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</si>
  <si>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</si>
  <si>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</si>
  <si>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</si>
  <si>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</si>
  <si>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</si>
  <si>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</si>
  <si>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</si>
  <si>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</si>
  <si>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</si>
  <si>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</si>
  <si>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</si>
  <si>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</si>
  <si>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</si>
  <si>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</si>
  <si>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</si>
  <si>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</si>
  <si>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</si>
  <si>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</si>
  <si>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</si>
  <si>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</si>
  <si>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</si>
  <si>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</si>
  <si>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</si>
  <si>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</si>
  <si>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</si>
  <si>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</si>
  <si>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</si>
  <si>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</si>
  <si>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</si>
  <si>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</si>
  <si>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</si>
  <si>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</si>
  <si>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</si>
  <si>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</si>
  <si>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</si>
  <si>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</si>
  <si>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</si>
  <si>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</si>
  <si>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</si>
  <si>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</si>
  <si>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</si>
  <si>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</si>
  <si>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</si>
  <si>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</si>
  <si>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</si>
  <si>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</si>
  <si>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</si>
  <si>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</si>
  <si>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</si>
  <si>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</si>
  <si>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</si>
  <si>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</si>
  <si>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</si>
  <si>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</si>
  <si>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</si>
  <si>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</si>
  <si>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</si>
  <si>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</si>
  <si>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</si>
  <si>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</si>
  <si>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</si>
  <si>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</si>
  <si>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</si>
  <si>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</si>
  <si>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</si>
  <si>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</si>
  <si>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</si>
  <si>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</si>
  <si>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</si>
  <si>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</si>
  <si>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</si>
  <si>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</si>
  <si>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</si>
  <si>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</si>
  <si>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</si>
  <si>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</si>
  <si>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</si>
  <si>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</si>
  <si>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</si>
  <si>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</si>
  <si>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</si>
  <si>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</si>
  <si>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</si>
  <si>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</si>
  <si>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</si>
  <si>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</si>
  <si>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</si>
  <si>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</si>
  <si>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</si>
  <si>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</si>
  <si>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</si>
  <si>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</si>
  <si>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</si>
  <si>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</si>
  <si>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</si>
  <si>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</si>
  <si>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</si>
  <si>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</si>
  <si>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</si>
  <si>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</si>
  <si>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</si>
  <si>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</si>
  <si>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</si>
  <si>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</si>
  <si>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</si>
  <si>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</si>
  <si>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</si>
  <si>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</si>
  <si>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</si>
  <si>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</si>
  <si>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</si>
  <si>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</si>
  <si>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</si>
  <si>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</si>
  <si>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</si>
  <si>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</si>
  <si>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</si>
  <si>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</si>
  <si>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</si>
  <si>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</si>
  <si>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</si>
  <si>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</si>
  <si>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</si>
  <si>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</si>
  <si>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</si>
  <si>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</si>
  <si>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</si>
  <si>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</si>
  <si>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</si>
  <si>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</si>
  <si>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</si>
  <si>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</si>
  <si>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</si>
  <si>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</si>
  <si>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</si>
  <si>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</si>
  <si>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</si>
  <si>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</si>
  <si>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</si>
  <si>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</si>
  <si>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</si>
  <si>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</si>
  <si>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</si>
  <si>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</si>
  <si>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</si>
  <si>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</si>
  <si>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</si>
  <si>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</si>
  <si>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</si>
  <si>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</si>
  <si>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</si>
  <si>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</si>
  <si>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</si>
  <si>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</si>
  <si>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</si>
  <si>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</si>
  <si>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</si>
  <si>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</si>
  <si>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</si>
  <si>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</si>
  <si>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</si>
  <si>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</si>
  <si>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</si>
  <si>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</si>
  <si>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</si>
  <si>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</si>
  <si>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</si>
  <si>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</si>
  <si>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</si>
  <si>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</si>
  <si>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</si>
  <si>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</si>
  <si>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</si>
  <si>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</si>
  <si>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</si>
  <si>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</si>
  <si>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</si>
  <si>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</si>
  <si>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</si>
  <si>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</si>
  <si>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</si>
  <si>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</si>
  <si>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</si>
  <si>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</si>
  <si>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</si>
  <si>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</si>
  <si>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</si>
  <si>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</si>
  <si>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</si>
  <si>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</si>
  <si>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</si>
  <si>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</si>
  <si>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</si>
  <si>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</si>
  <si>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</si>
  <si>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</si>
  <si>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</si>
  <si>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</si>
  <si>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</si>
  <si>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</si>
  <si>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</si>
  <si>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</si>
  <si>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</si>
  <si>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</si>
  <si>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</si>
  <si>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</si>
  <si>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</si>
  <si>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</si>
  <si>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</si>
  <si>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</si>
  <si>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</si>
  <si>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</si>
  <si>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</si>
  <si>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</si>
  <si>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</si>
  <si>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</si>
  <si>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</si>
  <si>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</si>
  <si>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</si>
  <si>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</si>
  <si>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</si>
  <si>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</si>
  <si>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</si>
  <si>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</si>
  <si>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</si>
  <si>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</si>
  <si>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</si>
  <si>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</si>
  <si>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</si>
  <si>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</si>
  <si>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</si>
  <si>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</si>
  <si>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</si>
  <si>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</si>
  <si>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</si>
  <si>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</si>
  <si>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</si>
  <si>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</si>
  <si>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</si>
  <si>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</si>
  <si>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</si>
  <si>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</si>
  <si>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</si>
  <si>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</si>
  <si>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</si>
  <si>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</si>
  <si>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</si>
  <si>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</si>
  <si>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</si>
  <si>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</si>
  <si>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</si>
  <si>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</si>
  <si>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</si>
  <si>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</si>
  <si>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</si>
  <si>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</si>
  <si>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</si>
  <si>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</si>
  <si>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</si>
  <si>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</si>
  <si>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</si>
  <si>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</si>
  <si>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</si>
  <si>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</si>
  <si>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</si>
  <si>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</si>
  <si>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</si>
  <si>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</si>
  <si>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</si>
  <si>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</si>
  <si>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</si>
  <si>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</si>
  <si>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</si>
  <si>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</si>
  <si>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</si>
  <si>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</si>
  <si>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</si>
  <si>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</si>
  <si>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</si>
  <si>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</si>
  <si>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</si>
  <si>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</si>
  <si>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</si>
  <si>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</si>
  <si>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</si>
  <si>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</si>
  <si>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</si>
  <si>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</si>
  <si>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</si>
  <si>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</si>
  <si>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</si>
  <si>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</si>
  <si>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</si>
  <si>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</si>
  <si>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</si>
  <si>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</si>
  <si>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</si>
  <si>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</si>
  <si>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</si>
  <si>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</si>
  <si>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</si>
  <si>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</si>
  <si>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</si>
  <si>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</si>
  <si>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</si>
  <si>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</si>
  <si>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</si>
  <si>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</si>
  <si>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</si>
  <si>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</si>
  <si>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</si>
  <si>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</si>
  <si>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</si>
  <si>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</si>
  <si>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</si>
  <si>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</si>
  <si>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</si>
  <si>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</si>
  <si>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</si>
  <si>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</si>
  <si>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</si>
  <si>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</si>
  <si>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</si>
  <si>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</si>
  <si>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</si>
  <si>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</si>
  <si>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</si>
  <si>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</si>
  <si>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</si>
  <si>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</si>
  <si>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</si>
  <si>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</si>
  <si>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</si>
  <si>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</si>
  <si>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</si>
  <si>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</si>
  <si>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</si>
  <si>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</si>
  <si>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</si>
  <si>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</si>
  <si>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</si>
  <si>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</si>
  <si>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</si>
  <si>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</si>
  <si>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</si>
  <si>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</si>
  <si>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</si>
  <si>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</si>
  <si>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</si>
  <si>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</si>
  <si>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</si>
  <si>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</si>
  <si>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</si>
  <si>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</si>
  <si>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</si>
  <si>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</si>
  <si>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</si>
  <si>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</si>
  <si>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</si>
  <si>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</si>
  <si>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</si>
  <si>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</si>
  <si>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</si>
  <si>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</si>
  <si>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</si>
  <si>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</si>
  <si>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</si>
  <si>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</si>
  <si>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</si>
  <si>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</si>
  <si>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</si>
  <si>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</si>
  <si>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</si>
  <si>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</si>
  <si>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</si>
  <si>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</si>
  <si>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</si>
  <si>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</si>
  <si>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</si>
  <si>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</si>
  <si>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</si>
  <si>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</si>
  <si>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</si>
  <si>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</si>
  <si>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</si>
  <si>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</si>
  <si>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</si>
  <si>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</si>
  <si>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</si>
  <si>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</si>
  <si>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</si>
  <si>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</si>
  <si>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</si>
  <si>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</si>
  <si>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</si>
  <si>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</si>
  <si>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</si>
  <si>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</si>
  <si>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</si>
  <si>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</si>
  <si>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</si>
  <si>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</si>
  <si>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</si>
  <si>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</si>
  <si>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</si>
  <si>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</si>
  <si>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</si>
  <si>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</si>
  <si>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</si>
  <si>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</si>
  <si>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</si>
  <si>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</si>
  <si>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</si>
  <si>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</si>
  <si>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</si>
  <si>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</si>
  <si>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</si>
  <si>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</si>
  <si>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</si>
  <si>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</si>
  <si>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</si>
  <si>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</si>
  <si>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</si>
  <si>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</si>
  <si>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</si>
  <si>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</si>
  <si>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</si>
  <si>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</si>
  <si>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</si>
  <si>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</si>
  <si>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</si>
  <si>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</si>
  <si>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</si>
  <si>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</si>
  <si>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</si>
  <si>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</si>
  <si>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</si>
  <si>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</si>
  <si>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</si>
  <si>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</si>
  <si>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</si>
  <si>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</si>
  <si>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</si>
  <si>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</si>
  <si>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</si>
  <si>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</si>
  <si>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</si>
  <si>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</si>
  <si>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</si>
  <si>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</si>
  <si>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</si>
  <si>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</si>
  <si>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</si>
  <si>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</si>
  <si>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</si>
  <si>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</si>
  <si>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</si>
  <si>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</si>
  <si>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</si>
  <si>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</si>
  <si>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</si>
  <si>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</si>
  <si>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</si>
  <si>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</si>
  <si>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</si>
  <si>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</si>
  <si>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</si>
  <si>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</si>
  <si>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</si>
  <si>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</si>
  <si>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</si>
  <si>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</si>
  <si>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</si>
  <si>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</si>
  <si>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</si>
  <si>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</si>
  <si>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</si>
  <si>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</si>
  <si>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</si>
  <si>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</si>
  <si>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</si>
  <si>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</si>
  <si>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</si>
  <si>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</si>
  <si>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</si>
  <si>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</si>
  <si>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</si>
  <si>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</si>
  <si>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</si>
  <si>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</si>
  <si>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</si>
  <si>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</si>
  <si>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</si>
  <si>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</si>
  <si>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</si>
  <si>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</si>
  <si>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</si>
  <si>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</si>
  <si>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</si>
  <si>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</si>
  <si>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</si>
  <si>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</si>
  <si>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</si>
  <si>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</si>
  <si>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</si>
  <si>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</si>
  <si>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</si>
  <si>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</si>
  <si>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</si>
  <si>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</si>
  <si>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</si>
  <si>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</si>
  <si>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</si>
  <si>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</si>
  <si>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</si>
  <si>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</si>
  <si>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</si>
  <si>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</si>
  <si>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</si>
  <si>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</si>
  <si>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</si>
  <si>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</si>
  <si>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</si>
  <si>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</si>
  <si>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</si>
  <si>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</si>
  <si>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</si>
  <si>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</si>
  <si>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</si>
  <si>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</si>
  <si>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</si>
  <si>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</si>
  <si>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</si>
  <si>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</si>
  <si>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</si>
  <si>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</si>
  <si>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</si>
  <si>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</si>
  <si>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</si>
  <si>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</si>
  <si>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</si>
  <si>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</si>
  <si>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</si>
  <si>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</si>
  <si>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</si>
  <si>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</si>
  <si>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</si>
  <si>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</si>
  <si>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</si>
  <si>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</si>
  <si>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</si>
  <si>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</si>
  <si>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</si>
  <si>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</si>
  <si>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</si>
  <si>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</si>
  <si>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</si>
  <si>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</si>
  <si>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</si>
  <si>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</si>
  <si>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</si>
  <si>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</si>
  <si>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</si>
  <si>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</si>
  <si>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</si>
  <si>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</si>
  <si>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</si>
  <si>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</si>
  <si>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</si>
  <si>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</si>
  <si>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</si>
  <si>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</si>
  <si>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</si>
  <si>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</si>
  <si>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</si>
  <si>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</si>
  <si>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</si>
  <si>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</si>
  <si>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</si>
  <si>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</si>
  <si>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</si>
  <si>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</si>
  <si>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</si>
  <si>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</si>
  <si>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</si>
  <si>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</si>
  <si>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</si>
  <si>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</si>
  <si>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</si>
  <si>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</si>
  <si>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</si>
  <si>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</si>
  <si>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</si>
  <si>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</si>
  <si>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</si>
  <si>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</si>
  <si>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</si>
  <si>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</si>
  <si>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</si>
  <si>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</si>
  <si>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</si>
  <si>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</si>
  <si>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</si>
  <si>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</si>
  <si>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</si>
  <si>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</si>
  <si>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</si>
  <si>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</si>
  <si>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</si>
  <si>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</si>
  <si>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</si>
  <si>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</si>
  <si>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</si>
  <si>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</si>
  <si>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</si>
  <si>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</si>
  <si>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</si>
  <si>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</si>
  <si>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</si>
  <si>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</si>
  <si>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</si>
  <si>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</si>
  <si>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</si>
  <si>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</si>
  <si>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</si>
  <si>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</si>
  <si>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</si>
  <si>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</si>
  <si>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</si>
  <si>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</si>
  <si>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</si>
  <si>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</si>
  <si>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</si>
  <si>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</si>
  <si>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</si>
  <si>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</si>
  <si>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</si>
  <si>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</si>
  <si>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</si>
  <si>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</si>
  <si>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</si>
  <si>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</si>
  <si>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</si>
  <si>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</si>
  <si>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</si>
  <si>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</si>
  <si>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</si>
  <si>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</si>
  <si>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</si>
  <si>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</si>
  <si>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</si>
  <si>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</si>
  <si>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</si>
  <si>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</si>
  <si>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</si>
  <si>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</si>
  <si>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</si>
  <si>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</si>
  <si>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</si>
  <si>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</si>
  <si>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</si>
  <si>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</si>
  <si>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</si>
  <si>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</si>
  <si>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</si>
  <si>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</si>
  <si>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</si>
  <si>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</si>
  <si>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</si>
  <si>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</si>
  <si>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</si>
  <si>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</si>
  <si>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</si>
  <si>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</si>
  <si>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</si>
  <si>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</si>
  <si>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</si>
  <si>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</si>
  <si>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</si>
  <si>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</si>
  <si>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</si>
  <si>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</si>
  <si>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</si>
  <si>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</si>
  <si>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</si>
  <si>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</si>
  <si>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</si>
  <si>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</si>
  <si>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</si>
  <si>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</si>
  <si>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</si>
  <si>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</si>
  <si>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</si>
  <si>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</si>
  <si>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</si>
  <si>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</si>
  <si>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</si>
  <si>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</si>
  <si>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</si>
  <si>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</si>
  <si>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</si>
  <si>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</si>
  <si>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</si>
  <si>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</si>
  <si>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</si>
  <si>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</si>
  <si>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</si>
  <si>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</si>
  <si>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</si>
  <si>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</si>
  <si>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</si>
  <si>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</si>
  <si>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</si>
  <si>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</si>
  <si>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</si>
  <si>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</si>
  <si>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</si>
  <si>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</si>
  <si>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</si>
  <si>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</si>
  <si>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</si>
  <si>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</si>
  <si>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</si>
  <si>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</si>
  <si>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</si>
  <si>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</si>
  <si>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</si>
  <si>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</si>
  <si>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</si>
  <si>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</si>
  <si>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</si>
  <si>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</si>
  <si>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</si>
  <si>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</si>
  <si>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</si>
  <si>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</si>
  <si>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</si>
  <si>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</si>
  <si>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</si>
  <si>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</si>
  <si>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</si>
  <si>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</si>
  <si>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</si>
  <si>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</si>
  <si>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</si>
  <si>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</si>
  <si>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</si>
  <si>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</si>
  <si>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</si>
  <si>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</si>
  <si>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</si>
  <si>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</si>
  <si>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</si>
  <si>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</si>
  <si>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</si>
  <si>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</si>
  <si>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</si>
  <si>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</si>
  <si>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</si>
  <si>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</si>
  <si>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</si>
  <si>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</si>
  <si>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</si>
  <si>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</si>
  <si>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</si>
  <si>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</si>
  <si>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</si>
  <si>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</si>
  <si>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</si>
  <si>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</si>
  <si>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</si>
  <si>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</si>
  <si>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</si>
  <si>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</si>
  <si>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</si>
  <si>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</si>
  <si>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</si>
  <si>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</si>
  <si>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</si>
  <si>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</si>
  <si>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</si>
  <si>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</si>
  <si>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</si>
  <si>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</si>
  <si>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</si>
  <si>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</si>
  <si>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</si>
  <si>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</si>
  <si>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</si>
  <si>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</si>
  <si>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</si>
  <si>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</si>
  <si>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</si>
  <si>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</si>
  <si>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</si>
  <si>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</si>
  <si>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</si>
  <si>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</si>
  <si>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</si>
  <si>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</si>
  <si>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</si>
  <si>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</si>
  <si>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</si>
  <si>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</si>
  <si>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</si>
  <si>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</si>
  <si>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</si>
  <si>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</si>
  <si>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</si>
  <si>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</si>
  <si>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</si>
  <si>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</si>
  <si>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</si>
  <si>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</si>
  <si>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</si>
  <si>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</si>
  <si>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</si>
  <si>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</si>
  <si>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</si>
  <si>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</si>
  <si>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</si>
  <si>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</si>
  <si>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</si>
  <si>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</si>
  <si>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</si>
  <si>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</si>
  <si>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</si>
  <si>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</si>
  <si>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</si>
  <si>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</si>
  <si>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</si>
  <si>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</si>
  <si>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</si>
  <si>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</si>
  <si>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</si>
  <si>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</si>
  <si>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</si>
  <si>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</si>
  <si>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</si>
  <si>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</si>
  <si>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</si>
  <si>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</si>
  <si>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</si>
  <si>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</si>
  <si>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</si>
  <si>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</si>
  <si>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</si>
  <si>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</si>
  <si>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</si>
  <si>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</si>
  <si>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</si>
  <si>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</si>
  <si>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</si>
  <si>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</si>
  <si>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</si>
  <si>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</si>
  <si>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</si>
  <si>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</si>
  <si>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</si>
  <si>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</si>
  <si>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</si>
  <si>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</si>
  <si>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</si>
  <si>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</si>
  <si>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</si>
  <si>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</si>
  <si>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</si>
  <si>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</si>
  <si>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</si>
  <si>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</si>
  <si>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</si>
  <si>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</si>
  <si>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</si>
  <si>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</si>
  <si>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</si>
  <si>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</si>
  <si>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</si>
  <si>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</si>
  <si>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</si>
  <si>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</si>
  <si>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</si>
  <si>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</si>
  <si>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</si>
  <si>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</si>
  <si>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</si>
  <si>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</si>
  <si>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</si>
  <si>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</si>
  <si>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</si>
  <si>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</si>
  <si>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</si>
  <si>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</si>
  <si>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</si>
  <si>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</si>
  <si>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</si>
  <si>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</si>
  <si>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</si>
  <si>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</si>
  <si>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</si>
  <si>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</si>
  <si>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</si>
  <si>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</si>
  <si>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</si>
  <si>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</si>
  <si>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</si>
  <si>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</si>
  <si>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</si>
  <si>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</si>
  <si>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</si>
  <si>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</si>
  <si>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</si>
  <si>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</si>
  <si>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</si>
  <si>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</si>
  <si>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</si>
  <si>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</si>
  <si>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</si>
  <si>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</si>
  <si>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</si>
  <si>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</si>
  <si>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</si>
  <si>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</si>
  <si>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</si>
  <si>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</si>
  <si>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</si>
  <si>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</si>
  <si>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</si>
  <si>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</si>
  <si>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</si>
  <si>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</si>
  <si>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</si>
  <si>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</si>
  <si>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</si>
  <si>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</si>
  <si>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</si>
  <si>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</si>
  <si>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</si>
  <si>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</si>
  <si>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</si>
  <si>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</si>
  <si>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</si>
  <si>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</si>
  <si>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</si>
  <si>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</si>
  <si>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</si>
  <si>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</si>
  <si>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</si>
  <si>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</si>
  <si>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</si>
  <si>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</si>
  <si>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</si>
  <si>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</si>
  <si>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</si>
  <si>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</si>
  <si>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</si>
  <si>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</si>
  <si>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</si>
  <si>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</si>
  <si>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</si>
  <si>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</si>
  <si>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</si>
  <si>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</si>
  <si>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</si>
  <si>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</si>
  <si>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</si>
  <si>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</si>
  <si>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</si>
  <si>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</si>
  <si>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</si>
  <si>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</si>
  <si>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</si>
  <si>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</si>
  <si>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</si>
  <si>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</si>
  <si>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</si>
  <si>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</si>
  <si>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</si>
  <si>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</si>
  <si>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</si>
  <si>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</si>
  <si>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</si>
  <si>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</si>
  <si>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</si>
  <si>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</si>
  <si>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</si>
  <si>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</si>
  <si>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</si>
  <si>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</si>
  <si>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</si>
  <si>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</si>
  <si>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</si>
  <si>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</si>
  <si>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</si>
  <si>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</si>
  <si>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</si>
  <si>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</si>
  <si>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</si>
  <si>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</si>
  <si>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</si>
  <si>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</si>
  <si>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</si>
  <si>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</si>
  <si>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</si>
  <si>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</si>
  <si>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</si>
  <si>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</si>
  <si>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</si>
  <si>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</si>
  <si>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</si>
  <si>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</si>
  <si>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</si>
  <si>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</si>
  <si>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</si>
  <si>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</si>
  <si>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</si>
  <si>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</si>
  <si>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</si>
  <si>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</si>
  <si>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</si>
  <si>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</si>
  <si>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</si>
  <si>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</si>
  <si>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</si>
  <si>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</si>
  <si>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</si>
  <si>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</si>
  <si>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</si>
  <si>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</si>
  <si>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</si>
  <si>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</si>
  <si>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</si>
  <si>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</si>
  <si>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</si>
  <si>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</si>
  <si>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</si>
  <si>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</si>
  <si>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</si>
  <si>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</si>
  <si>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</si>
  <si>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</si>
  <si>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</si>
  <si>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</si>
  <si>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</si>
  <si>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</si>
  <si>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</si>
  <si>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</si>
  <si>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</si>
  <si>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</si>
  <si>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</si>
  <si>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</si>
  <si>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</si>
  <si>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</si>
  <si>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</si>
  <si>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</si>
  <si>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</si>
  <si>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</si>
  <si>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</si>
  <si>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</si>
  <si>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</si>
  <si>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</si>
  <si>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</si>
  <si>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</si>
  <si>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</si>
  <si>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</si>
  <si>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</si>
  <si>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</si>
  <si>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</si>
  <si>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</si>
  <si>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</si>
  <si>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</si>
  <si>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</si>
  <si>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</si>
  <si>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</si>
  <si>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</si>
  <si>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</si>
  <si>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</si>
  <si>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</si>
  <si>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</si>
  <si>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</si>
  <si>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</si>
  <si>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</si>
  <si>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</si>
  <si>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</si>
  <si>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</si>
  <si>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</si>
  <si>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</si>
  <si>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</si>
  <si>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</si>
  <si>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</si>
  <si>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</si>
  <si>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</si>
  <si>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</si>
  <si>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</si>
  <si>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</si>
  <si>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</si>
  <si>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</si>
  <si>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</si>
  <si>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</si>
  <si>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</si>
  <si>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</si>
  <si>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</si>
  <si>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</si>
  <si>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</si>
  <si>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</si>
  <si>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</si>
  <si>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</si>
  <si>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</si>
  <si>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</si>
  <si>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</si>
  <si>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</si>
  <si>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</si>
  <si>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</si>
  <si>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</si>
  <si>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</si>
  <si>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</si>
  <si>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</si>
  <si>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</si>
  <si>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</si>
  <si>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</si>
  <si>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</si>
  <si>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</si>
  <si>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</si>
  <si>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</si>
  <si>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</si>
  <si>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</si>
  <si>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</si>
  <si>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</si>
  <si>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</si>
  <si>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</si>
  <si>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</si>
  <si>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</si>
  <si>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</si>
  <si>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</si>
  <si>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</si>
  <si>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</si>
  <si>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</si>
  <si>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</si>
  <si>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</si>
  <si>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</si>
  <si>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</si>
  <si>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</si>
  <si>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</si>
  <si>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</si>
  <si>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</si>
  <si>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</si>
  <si>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</si>
  <si>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</si>
  <si>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</si>
  <si>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</si>
  <si>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</si>
  <si>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</si>
  <si>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</si>
  <si>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</si>
  <si>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</si>
  <si>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</si>
  <si>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</si>
  <si>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</si>
  <si>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</si>
  <si>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</si>
  <si>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</si>
  <si>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</si>
  <si>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</si>
  <si>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</si>
  <si>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</si>
  <si>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</si>
  <si>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</si>
  <si>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</si>
  <si>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</si>
  <si>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</si>
  <si>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</si>
  <si>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</si>
  <si>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</si>
  <si>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</si>
  <si>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</si>
  <si>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</si>
  <si>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</si>
  <si>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</si>
  <si>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</si>
  <si>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</si>
  <si>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</si>
  <si>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</si>
  <si>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</si>
  <si>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</si>
  <si>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</si>
  <si>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</si>
  <si>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</si>
  <si>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</si>
  <si>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</si>
  <si>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</si>
  <si>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</si>
  <si>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</si>
  <si>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</si>
  <si>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</si>
  <si>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</si>
  <si>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</si>
  <si>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</si>
  <si>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</si>
  <si>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</si>
  <si>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</si>
  <si>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</si>
  <si>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</si>
  <si>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</si>
  <si>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</si>
  <si>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</si>
  <si>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</si>
  <si>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</si>
  <si>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</si>
  <si>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</si>
  <si>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</si>
  <si>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</si>
  <si>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</si>
  <si>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</si>
  <si>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</si>
  <si>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</si>
  <si>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</si>
  <si>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</si>
  <si>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</si>
  <si>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</si>
  <si>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</si>
  <si>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</si>
  <si>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</si>
  <si>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</si>
  <si>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</si>
  <si>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</si>
  <si>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</si>
  <si>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</si>
  <si>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</si>
  <si>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</si>
  <si>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</si>
  <si>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</si>
  <si>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</si>
  <si>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</si>
  <si>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</si>
  <si>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</si>
  <si>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</si>
  <si>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</si>
  <si>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</si>
  <si>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</si>
  <si>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</si>
  <si>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</si>
  <si>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</si>
  <si>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</si>
  <si>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</si>
  <si>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</si>
  <si>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</si>
  <si>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</si>
  <si>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</si>
  <si>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</si>
  <si>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</si>
  <si>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</si>
  <si>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</si>
  <si>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</si>
  <si>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</si>
  <si>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</si>
  <si>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</si>
  <si>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</si>
  <si>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</si>
  <si>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</si>
  <si>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</si>
  <si>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</si>
  <si>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</si>
  <si>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</si>
  <si>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</si>
  <si>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</si>
  <si>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</si>
  <si>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</si>
  <si>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</si>
  <si>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</si>
  <si>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</si>
  <si>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</si>
  <si>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</si>
  <si>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</si>
  <si>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</si>
  <si>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</si>
  <si>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</si>
  <si>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</si>
  <si>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</si>
  <si>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</si>
  <si>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</si>
  <si>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</si>
  <si>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</si>
  <si>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</si>
  <si>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</si>
  <si>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</si>
  <si>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</si>
  <si>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</si>
  <si>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</si>
  <si>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</si>
  <si>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</si>
  <si>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</si>
  <si>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</si>
  <si>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</si>
  <si>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</si>
  <si>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</si>
  <si>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</si>
  <si>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</si>
  <si>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</si>
  <si>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</si>
  <si>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</si>
  <si>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</si>
  <si>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</si>
  <si>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</si>
  <si>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</si>
  <si>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</si>
  <si>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</si>
  <si>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</si>
  <si>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</si>
  <si>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</si>
  <si>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</si>
  <si>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</si>
  <si>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</si>
  <si>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</si>
  <si>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</si>
  <si>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</si>
  <si>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</si>
  <si>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</si>
  <si>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</si>
  <si>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</si>
  <si>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</si>
  <si>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</si>
  <si>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</si>
  <si>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</si>
  <si>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</si>
  <si>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</si>
  <si>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</si>
  <si>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</si>
  <si>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</si>
  <si>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</si>
  <si>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</si>
  <si>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</si>
  <si>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</si>
  <si>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</si>
  <si>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</si>
  <si>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</si>
  <si>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</si>
  <si>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</si>
  <si>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</si>
  <si>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</si>
  <si>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</si>
  <si>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</si>
  <si>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</si>
  <si>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</si>
  <si>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</si>
  <si>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</si>
  <si>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</si>
  <si>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</si>
  <si>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</si>
  <si>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</si>
  <si>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</si>
  <si>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</si>
  <si>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</si>
  <si>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</si>
  <si>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</si>
  <si>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</si>
  <si>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</si>
  <si>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</si>
  <si>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</si>
  <si>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</si>
  <si>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</si>
  <si>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</si>
  <si>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</si>
  <si>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</si>
  <si>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</si>
  <si>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</si>
  <si>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</si>
  <si>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</si>
  <si>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</si>
  <si>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</si>
  <si>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</si>
  <si>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</si>
  <si>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</si>
  <si>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</si>
  <si>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</si>
  <si>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</si>
  <si>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</si>
  <si>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</si>
  <si>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</si>
  <si>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</si>
  <si>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</si>
  <si>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</si>
  <si>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</si>
  <si>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</si>
  <si>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</si>
  <si>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</si>
  <si>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</si>
  <si>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</si>
  <si>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</si>
  <si>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</si>
  <si>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</si>
  <si>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</si>
  <si>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</si>
  <si>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</si>
  <si>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</si>
  <si>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</si>
  <si>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</si>
  <si>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</si>
  <si>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</si>
  <si>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</si>
  <si>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</si>
  <si>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</si>
  <si>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</si>
  <si>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</si>
  <si>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</si>
  <si>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</si>
  <si>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</si>
  <si>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</si>
  <si>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</si>
  <si>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</si>
  <si>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</si>
  <si>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</si>
  <si>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</si>
  <si>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</si>
  <si>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</si>
  <si>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</si>
  <si>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</si>
  <si>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</si>
  <si>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</si>
  <si>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</si>
  <si>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</si>
  <si>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</si>
  <si>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</si>
  <si>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</si>
  <si>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</si>
  <si>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</si>
  <si>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</si>
  <si>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</si>
  <si>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</si>
  <si>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</si>
  <si>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</si>
  <si>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</si>
  <si>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</si>
  <si>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</si>
  <si>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</si>
  <si>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</si>
  <si>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</si>
  <si>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</si>
  <si>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</si>
  <si>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</si>
  <si>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</si>
  <si>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</si>
  <si>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</si>
  <si>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</si>
  <si>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</si>
  <si>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</si>
  <si>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</si>
  <si>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</si>
  <si>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</si>
  <si>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</si>
  <si>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</si>
  <si>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</si>
  <si>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</si>
  <si>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</si>
  <si>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</si>
  <si>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</si>
  <si>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</si>
  <si>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</si>
  <si>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</si>
  <si>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</si>
  <si>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</si>
  <si>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</si>
  <si>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</si>
  <si>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</si>
  <si>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</si>
  <si>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</si>
  <si>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</si>
  <si>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</si>
  <si>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</si>
  <si>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</si>
  <si>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</si>
  <si>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</si>
  <si>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</si>
  <si>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</si>
  <si>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</si>
  <si>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</si>
  <si>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</si>
  <si>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</si>
  <si>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</si>
  <si>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</si>
  <si>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</si>
  <si>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</si>
  <si>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</si>
  <si>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</si>
  <si>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</si>
  <si>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</si>
  <si>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</si>
  <si>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</si>
  <si>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</si>
  <si>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</si>
  <si>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</si>
  <si>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</si>
  <si>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</si>
  <si>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</si>
  <si>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</si>
  <si>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</si>
  <si>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</si>
  <si>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</si>
  <si>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</si>
  <si>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</si>
  <si>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</si>
  <si>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</si>
  <si>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</si>
  <si>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</si>
  <si>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</si>
  <si>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</si>
  <si>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</si>
  <si>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</si>
  <si>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</si>
  <si>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</si>
  <si>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</si>
  <si>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</si>
  <si>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</si>
  <si>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</si>
  <si>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</si>
  <si>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</si>
  <si>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</si>
  <si>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</si>
  <si>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</si>
  <si>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</si>
  <si>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</si>
  <si>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</si>
  <si>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</si>
  <si>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</si>
  <si>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</si>
  <si>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</si>
  <si>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</si>
  <si>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</si>
  <si>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</si>
  <si>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</si>
  <si>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</si>
  <si>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</si>
  <si>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</si>
  <si>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</si>
  <si>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</si>
  <si>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</si>
  <si>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</si>
  <si>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</si>
  <si>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</si>
  <si>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</si>
  <si>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</si>
  <si>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</si>
  <si>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</si>
  <si>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</si>
  <si>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</si>
  <si>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</si>
  <si>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</si>
  <si>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</si>
  <si>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</si>
  <si>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</si>
  <si>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</si>
  <si>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</si>
  <si>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</si>
  <si>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</si>
  <si>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</si>
  <si>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</si>
  <si>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</si>
  <si>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</si>
  <si>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</si>
  <si>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</si>
  <si>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</si>
  <si>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</si>
  <si>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</si>
  <si>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</si>
  <si>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</si>
  <si>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</si>
  <si>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</si>
  <si>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</si>
  <si>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</si>
  <si>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</si>
  <si>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</si>
  <si>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</si>
  <si>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</si>
  <si>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</si>
  <si>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</si>
  <si>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</si>
  <si>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</si>
  <si>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</si>
  <si>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</si>
  <si>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</si>
  <si>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</si>
  <si>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</si>
  <si>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</si>
  <si>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</si>
  <si>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</si>
  <si>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</si>
  <si>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</si>
  <si>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</si>
  <si>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</si>
  <si>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</si>
  <si>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</si>
  <si>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</si>
  <si>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</si>
  <si>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</si>
  <si>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</si>
  <si>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</si>
  <si>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</si>
  <si>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</si>
  <si>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</si>
  <si>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</si>
  <si>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</si>
  <si>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</si>
  <si>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</si>
  <si>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</si>
  <si>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</si>
  <si>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</si>
  <si>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</si>
  <si>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</si>
  <si>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</si>
  <si>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</si>
  <si>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</si>
  <si>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</si>
  <si>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</si>
  <si>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</si>
  <si>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</si>
  <si>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</si>
  <si>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</si>
  <si>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</si>
  <si>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</si>
  <si>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</si>
  <si>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</si>
  <si>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</si>
  <si>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</si>
  <si>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</si>
  <si>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</si>
  <si>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</si>
  <si>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</si>
  <si>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</si>
  <si>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</si>
  <si>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</si>
  <si>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</si>
  <si>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</si>
  <si>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</si>
  <si>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</si>
  <si>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</si>
  <si>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</si>
  <si>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</si>
  <si>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</si>
  <si>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</si>
  <si>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</si>
  <si>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</si>
  <si>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</si>
  <si>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</si>
  <si>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</si>
  <si>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</si>
  <si>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</si>
  <si>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</si>
  <si>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</si>
  <si>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</si>
  <si>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</si>
  <si>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</si>
  <si>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</si>
  <si>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</si>
  <si>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</si>
  <si>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</si>
  <si>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</si>
  <si>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</si>
  <si>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</si>
  <si>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</si>
  <si>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</si>
  <si>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</si>
  <si>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</si>
  <si>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</si>
  <si>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</si>
  <si>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</si>
  <si>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</si>
  <si>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</si>
  <si>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</si>
  <si>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</si>
  <si>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</si>
  <si>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</si>
  <si>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</si>
  <si>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</si>
  <si>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</si>
  <si>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</si>
  <si>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</si>
  <si>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</si>
  <si>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</si>
  <si>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</si>
  <si>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</si>
  <si>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</si>
  <si>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</si>
  <si>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</si>
  <si>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</si>
  <si>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</si>
  <si>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</si>
  <si>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</si>
  <si>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</si>
  <si>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</si>
  <si>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</si>
  <si>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</si>
  <si>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</si>
  <si>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</si>
  <si>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</si>
  <si>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</si>
  <si>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</si>
  <si>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</si>
  <si>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</si>
  <si>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</si>
  <si>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</si>
  <si>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</si>
  <si>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</si>
  <si>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</si>
  <si>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</si>
  <si>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</si>
  <si>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</si>
  <si>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</si>
  <si>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</si>
  <si>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</si>
  <si>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</si>
  <si>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</si>
  <si>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</si>
  <si>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</si>
  <si>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</si>
  <si>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</si>
  <si>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</si>
  <si>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</si>
  <si>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</si>
  <si>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</si>
  <si>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</si>
  <si>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</si>
  <si>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</si>
  <si>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</si>
  <si>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</si>
  <si>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</si>
  <si>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</si>
  <si>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</si>
  <si>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</si>
  <si>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</si>
  <si>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</si>
  <si>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</si>
  <si>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</si>
  <si>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</si>
  <si>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</si>
  <si>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</si>
  <si>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</si>
  <si>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</si>
  <si>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</si>
  <si>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</si>
  <si>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</si>
  <si>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</si>
  <si>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</si>
  <si>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</si>
  <si>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</si>
  <si>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</si>
  <si>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</si>
  <si>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</si>
  <si>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</si>
  <si>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</si>
  <si>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</si>
  <si>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</si>
  <si>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</si>
  <si>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</si>
  <si>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</si>
  <si>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</si>
  <si>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</si>
  <si>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</si>
  <si>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</si>
  <si>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</si>
  <si>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</si>
  <si>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</si>
  <si>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</si>
  <si>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</si>
  <si>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</si>
  <si>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</si>
  <si>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</si>
  <si>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</si>
  <si>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</si>
  <si>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</si>
  <si>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</si>
  <si>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</si>
  <si>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</si>
  <si>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</si>
  <si>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</si>
  <si>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</si>
  <si>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</si>
  <si>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</si>
  <si>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</si>
  <si>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</si>
  <si>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</si>
  <si>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</si>
  <si>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</si>
  <si>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</si>
  <si>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</si>
  <si>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</si>
  <si>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</si>
  <si>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</si>
  <si>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</si>
  <si>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</si>
  <si>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</si>
  <si>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</si>
  <si>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</si>
  <si>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</si>
  <si>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</si>
  <si>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</si>
  <si>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</si>
  <si>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</si>
  <si>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</si>
  <si>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</si>
  <si>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</si>
  <si>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</si>
  <si>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</si>
  <si>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</si>
  <si>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</si>
  <si>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</si>
  <si>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</si>
  <si>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</si>
  <si>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</si>
  <si>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</si>
  <si>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</si>
  <si>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</si>
  <si>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</si>
  <si>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</si>
  <si>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</si>
  <si>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</si>
  <si>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</si>
  <si>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</si>
  <si>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</si>
  <si>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</si>
  <si>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</si>
  <si>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</si>
  <si>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</si>
  <si>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</si>
  <si>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</si>
  <si>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</si>
  <si>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</si>
  <si>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</si>
  <si>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</si>
  <si>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</si>
  <si>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</si>
  <si>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</si>
  <si>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</si>
  <si>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</si>
  <si>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</si>
  <si>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</si>
  <si>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</si>
  <si>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</si>
  <si>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</si>
  <si>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</si>
  <si>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</si>
  <si>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</si>
  <si>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</si>
  <si>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</si>
  <si>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</si>
  <si>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</si>
  <si>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</si>
  <si>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</si>
  <si>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</si>
  <si>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</si>
  <si>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</si>
  <si>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</si>
  <si>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</si>
  <si>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</si>
  <si>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</si>
  <si>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</si>
  <si>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</si>
  <si>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</si>
  <si>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</si>
  <si>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</si>
  <si>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</si>
  <si>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</si>
  <si>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</si>
  <si>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</si>
  <si>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</si>
  <si>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</si>
  <si>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</si>
  <si>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</si>
  <si>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</si>
  <si>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</si>
  <si>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</si>
  <si>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</si>
  <si>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</si>
  <si>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</si>
  <si>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</si>
  <si>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</si>
  <si>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</si>
  <si>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</si>
  <si>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</si>
  <si>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</si>
  <si>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</si>
  <si>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</si>
  <si>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</si>
  <si>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</si>
  <si>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</si>
  <si>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</si>
  <si>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</si>
  <si>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</si>
  <si>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</si>
  <si>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</si>
  <si>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</si>
  <si>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</si>
  <si>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</si>
  <si>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</si>
  <si>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</si>
  <si>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</si>
  <si>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</si>
  <si>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</si>
  <si>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</si>
  <si>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</si>
  <si>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</si>
  <si>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</si>
  <si>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</si>
  <si>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</si>
  <si>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</si>
  <si>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</si>
  <si>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</si>
  <si>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</si>
  <si>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</si>
  <si>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</si>
  <si>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</si>
  <si>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</si>
  <si>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</si>
  <si>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</si>
  <si>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</si>
  <si>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</si>
  <si>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</si>
  <si>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</si>
  <si>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</si>
  <si>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</si>
  <si>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</si>
  <si>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</si>
  <si>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</si>
  <si>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</si>
  <si>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</si>
  <si>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</si>
  <si>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</si>
  <si>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</si>
  <si>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</si>
  <si>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</si>
  <si>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</si>
  <si>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</si>
  <si>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</si>
  <si>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</si>
  <si>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</si>
  <si>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</si>
  <si>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</si>
  <si>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</si>
  <si>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</si>
  <si>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</si>
  <si>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</si>
  <si>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</si>
  <si>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</si>
  <si>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</si>
  <si>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</si>
  <si>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</si>
  <si>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</si>
  <si>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</si>
  <si>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</si>
  <si>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</si>
  <si>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</si>
  <si>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</si>
  <si>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</si>
  <si>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</si>
  <si>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</si>
  <si>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</si>
  <si>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</si>
  <si>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</si>
  <si>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</si>
  <si>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</si>
  <si>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</si>
  <si>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</si>
  <si>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</si>
  <si>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</si>
  <si>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</si>
  <si>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</si>
  <si>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</si>
  <si>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</si>
  <si>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</si>
  <si>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</si>
  <si>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</si>
  <si>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</si>
  <si>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</si>
  <si>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</si>
  <si>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</si>
  <si>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</si>
  <si>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</si>
  <si>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</si>
  <si>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</si>
  <si>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</si>
  <si>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</si>
  <si>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</si>
  <si>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</si>
  <si>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</si>
  <si>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</si>
  <si>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</si>
  <si>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</si>
  <si>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</si>
  <si>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</si>
  <si>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</si>
  <si>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</si>
  <si>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</si>
  <si>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</si>
  <si>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</si>
  <si>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</si>
  <si>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</si>
  <si>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</si>
  <si>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</si>
  <si>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</si>
  <si>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</si>
  <si>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</si>
  <si>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</si>
  <si>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</si>
  <si>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</si>
  <si>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</si>
  <si>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</si>
  <si>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</si>
  <si>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</si>
  <si>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</si>
  <si>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</si>
  <si>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</si>
  <si>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</si>
  <si>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</si>
  <si>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</si>
  <si>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</si>
  <si>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</si>
  <si>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</si>
  <si>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</si>
  <si>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</si>
  <si>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</si>
  <si>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</si>
  <si>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</si>
  <si>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</si>
  <si>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</si>
  <si>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</si>
  <si>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</si>
  <si>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</si>
  <si>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</si>
  <si>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</si>
  <si>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</si>
  <si>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</si>
  <si>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</si>
  <si>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</si>
  <si>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</si>
  <si>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</si>
  <si>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</si>
  <si>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</si>
  <si>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</si>
  <si>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</si>
  <si>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</si>
  <si>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</si>
  <si>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</si>
  <si>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</si>
  <si>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</si>
  <si>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</si>
  <si>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</si>
  <si>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</si>
  <si>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</si>
  <si>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</si>
  <si>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</si>
  <si>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</si>
  <si>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</si>
  <si>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</si>
  <si>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</si>
  <si>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</si>
  <si>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</si>
  <si>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</si>
  <si>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</si>
  <si>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</si>
  <si>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</si>
  <si>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</si>
  <si>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</si>
  <si>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</si>
  <si>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</si>
  <si>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</si>
  <si>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</si>
  <si>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</si>
  <si>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</si>
  <si>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</si>
  <si>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</si>
  <si>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</si>
  <si>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</si>
  <si>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</si>
  <si>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</si>
  <si>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</si>
  <si>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</si>
  <si>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</si>
  <si>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</si>
  <si>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</si>
  <si>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</si>
  <si>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</si>
  <si>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</si>
  <si>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</si>
  <si>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</si>
  <si>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</si>
  <si>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</si>
  <si>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</si>
  <si>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</si>
  <si>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</si>
  <si>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</si>
  <si>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</si>
  <si>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</si>
  <si>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</si>
  <si>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</si>
  <si>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</si>
  <si>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</si>
  <si>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</si>
  <si>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</si>
  <si>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</si>
  <si>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</si>
  <si>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</si>
  <si>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</si>
  <si>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</si>
  <si>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</si>
  <si>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</si>
  <si>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</si>
  <si>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</si>
  <si>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</si>
  <si>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</si>
  <si>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</si>
  <si>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</si>
  <si>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</si>
  <si>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</si>
  <si>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</si>
  <si>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</si>
  <si>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</si>
  <si>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</si>
  <si>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</si>
  <si>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</si>
  <si>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</si>
  <si>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</si>
  <si>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</si>
  <si>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</si>
  <si>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</si>
  <si>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</si>
  <si>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</si>
  <si>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</si>
  <si>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</si>
  <si>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</si>
  <si>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</si>
  <si>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</si>
  <si>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</si>
  <si>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</si>
  <si>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</si>
  <si>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</si>
  <si>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</si>
  <si>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</si>
  <si>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</si>
  <si>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</si>
  <si>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</si>
  <si>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</si>
  <si>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</si>
  <si>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</si>
  <si>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</si>
  <si>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</si>
  <si>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</si>
  <si>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</si>
  <si>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</si>
  <si>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</si>
  <si>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</si>
  <si>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</si>
  <si>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</si>
  <si>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</si>
  <si>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</si>
  <si>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</si>
  <si>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</si>
  <si>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</si>
  <si>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</si>
  <si>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</si>
  <si>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</si>
  <si>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</si>
  <si>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</si>
  <si>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</si>
  <si>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</si>
  <si>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</si>
  <si>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</si>
  <si>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</si>
  <si>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</si>
  <si>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</si>
  <si>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</si>
  <si>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</si>
  <si>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</si>
  <si>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</si>
  <si>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</si>
  <si>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</si>
  <si>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</si>
  <si>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</si>
  <si>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</si>
  <si>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</si>
  <si>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</si>
  <si>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</si>
  <si>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</si>
  <si>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</si>
  <si>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</si>
  <si>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</si>
  <si>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</si>
  <si>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</si>
  <si>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</si>
  <si>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</si>
  <si>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</si>
  <si>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</si>
  <si>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</si>
  <si>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</si>
  <si>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</si>
  <si>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</si>
  <si>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</si>
  <si>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</si>
  <si>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</si>
  <si>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</si>
  <si>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</si>
  <si>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</si>
  <si>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</si>
  <si>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</si>
  <si>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</si>
  <si>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</si>
  <si>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</si>
  <si>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</si>
  <si>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</si>
  <si>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</si>
  <si>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</si>
  <si>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</si>
  <si>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</si>
  <si>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</si>
  <si>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</si>
  <si>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</si>
  <si>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</si>
  <si>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</si>
  <si>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</si>
  <si>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</si>
  <si>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</si>
  <si>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</si>
  <si>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</si>
  <si>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</si>
  <si>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</si>
  <si>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</si>
  <si>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</si>
  <si>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</si>
  <si>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</si>
  <si>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</si>
  <si>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</si>
  <si>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</si>
  <si>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</si>
  <si>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</si>
  <si>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</si>
  <si>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</si>
  <si>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</si>
  <si>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</si>
  <si>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</si>
  <si>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</si>
  <si>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</si>
  <si>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</si>
  <si>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</si>
  <si>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</si>
  <si>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</si>
  <si>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</si>
  <si>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</si>
  <si>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</si>
  <si>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</si>
  <si>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</si>
  <si>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</si>
  <si>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</si>
  <si>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</si>
  <si>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</si>
  <si>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</si>
  <si>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</si>
  <si>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</si>
  <si>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</si>
  <si>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</si>
  <si>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</si>
  <si>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</si>
  <si>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</si>
  <si>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</si>
  <si>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</si>
  <si>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</si>
  <si>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</si>
  <si>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</si>
  <si>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</si>
  <si>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</si>
  <si>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</si>
  <si>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</si>
  <si>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</si>
  <si>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</si>
  <si>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</si>
  <si>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</si>
  <si>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</si>
  <si>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</si>
  <si>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</si>
  <si>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</si>
  <si>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</si>
  <si>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</si>
  <si>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</si>
  <si>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</si>
  <si>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</si>
  <si>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</si>
  <si>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</si>
  <si>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</si>
  <si>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</si>
  <si>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</si>
  <si>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</si>
  <si>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</si>
  <si>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</si>
  <si>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</si>
  <si>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</si>
  <si>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</si>
  <si>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</si>
  <si>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</si>
  <si>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</si>
  <si>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</si>
  <si>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</si>
  <si>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</si>
  <si>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</si>
  <si>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</si>
  <si>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</si>
  <si>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</si>
  <si>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</si>
  <si>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</si>
  <si>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</si>
  <si>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</si>
  <si>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</si>
  <si>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</si>
  <si>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</si>
  <si>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</si>
  <si>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</si>
  <si>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</si>
  <si>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</si>
  <si>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</si>
  <si>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</si>
  <si>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</si>
  <si>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</si>
  <si>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</si>
  <si>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</si>
  <si>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</si>
  <si>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</si>
  <si>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</si>
  <si>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</si>
  <si>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</si>
  <si>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</si>
  <si>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</si>
  <si>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</si>
  <si>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</si>
  <si>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</si>
  <si>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</si>
  <si>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</si>
  <si>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</si>
  <si>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</si>
  <si>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</si>
  <si>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</si>
  <si>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</si>
  <si>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</si>
  <si>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</si>
  <si>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</si>
  <si>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</si>
  <si>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</si>
  <si>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</si>
  <si>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</si>
  <si>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</si>
  <si>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</si>
  <si>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</si>
  <si>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</si>
  <si>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</si>
  <si>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</si>
  <si>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</si>
  <si>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</si>
  <si>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</si>
  <si>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</si>
  <si>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</si>
  <si>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</si>
  <si>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</si>
  <si>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</si>
  <si>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</si>
  <si>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</si>
  <si>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</si>
  <si>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</si>
  <si>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</si>
  <si>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</si>
  <si>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</si>
  <si>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</si>
  <si>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</si>
  <si>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</si>
  <si>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</si>
  <si>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</si>
  <si>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</si>
  <si>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</si>
  <si>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</si>
  <si>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</si>
  <si>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</si>
  <si>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</si>
  <si>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</si>
  <si>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</si>
  <si>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</si>
  <si>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</si>
  <si>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</si>
  <si>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</si>
  <si>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</si>
  <si>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</si>
  <si>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</si>
  <si>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</si>
  <si>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</si>
  <si>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</si>
  <si>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</si>
  <si>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</si>
  <si>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</si>
  <si>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</si>
  <si>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</si>
  <si>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</si>
  <si>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</si>
  <si>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</si>
  <si>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</si>
  <si>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</si>
  <si>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</si>
  <si>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</si>
  <si>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</si>
  <si>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</si>
  <si>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</si>
  <si>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</si>
  <si>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</si>
  <si>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</si>
  <si>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</si>
  <si>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</si>
  <si>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</si>
  <si>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</si>
  <si>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</si>
  <si>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</si>
  <si>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</si>
  <si>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</si>
  <si>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</si>
  <si>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</si>
  <si>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</si>
  <si>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</si>
  <si>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</si>
  <si>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</si>
  <si>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</si>
  <si>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</si>
  <si>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</si>
  <si>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</si>
  <si>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</si>
  <si>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</si>
  <si>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</si>
  <si>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</si>
  <si>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</si>
  <si>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</si>
  <si>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</si>
  <si>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</si>
  <si>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</si>
  <si>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</si>
  <si>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</si>
  <si>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</si>
  <si>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</si>
  <si>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</si>
  <si>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</si>
  <si>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</si>
  <si>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</si>
  <si>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</si>
  <si>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</si>
  <si>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</si>
  <si>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</si>
  <si>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</si>
  <si>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</si>
  <si>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</si>
  <si>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</si>
  <si>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</si>
  <si>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</si>
  <si>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</si>
  <si>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</si>
  <si>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</si>
  <si>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</si>
  <si>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</si>
  <si>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</si>
  <si>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</si>
  <si>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</si>
  <si>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</si>
  <si>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</si>
  <si>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</si>
  <si>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</si>
  <si>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</si>
  <si>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</si>
  <si>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</si>
  <si>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</si>
  <si>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</si>
  <si>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</si>
  <si>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</si>
  <si>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</si>
  <si>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</si>
  <si>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</si>
  <si>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</si>
  <si>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</si>
  <si>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</si>
  <si>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</si>
  <si>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</si>
  <si>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</si>
  <si>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</si>
  <si>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</si>
  <si>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</si>
  <si>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</si>
  <si>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</si>
  <si>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</si>
  <si>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</si>
  <si>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</si>
  <si>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</si>
  <si>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</si>
  <si>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</si>
  <si>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</si>
  <si>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</si>
  <si>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</si>
  <si>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</si>
  <si>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</si>
  <si>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</si>
  <si>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</si>
  <si>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</si>
  <si>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</si>
  <si>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</si>
  <si>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</si>
  <si>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</si>
  <si>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</si>
  <si>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</si>
  <si>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</si>
  <si>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</si>
  <si>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</si>
  <si>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</si>
  <si>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</si>
  <si>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</si>
  <si>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</si>
  <si>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</si>
  <si>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</si>
  <si>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</si>
  <si>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</si>
  <si>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</si>
  <si>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</si>
  <si>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</si>
  <si>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</si>
  <si>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</si>
  <si>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</si>
  <si>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</si>
  <si>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</si>
  <si>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</si>
  <si>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</si>
  <si>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</si>
  <si>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</si>
  <si>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</si>
  <si>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</si>
  <si>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</si>
  <si>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</si>
  <si>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</si>
  <si>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</si>
  <si>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</si>
  <si>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</si>
  <si>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</si>
  <si>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</si>
  <si>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</si>
  <si>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</si>
  <si>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</si>
  <si>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</si>
  <si>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</si>
  <si>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</si>
  <si>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</si>
  <si>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</si>
  <si>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</si>
  <si>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</si>
  <si>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</si>
  <si>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</si>
  <si>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</si>
  <si>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</si>
  <si>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</si>
  <si>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</si>
  <si>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</si>
  <si>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</si>
  <si>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</si>
  <si>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</si>
  <si>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</si>
  <si>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</si>
  <si>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</si>
  <si>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</si>
  <si>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</si>
  <si>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</si>
  <si>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</si>
  <si>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</si>
  <si>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</si>
  <si>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</si>
  <si>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</si>
  <si>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</si>
  <si>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</si>
  <si>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</si>
  <si>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</si>
  <si>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</si>
  <si>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</si>
  <si>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</si>
  <si>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</si>
  <si>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</si>
  <si>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</si>
  <si>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</si>
  <si>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</si>
  <si>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</si>
  <si>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</si>
  <si>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</si>
  <si>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</si>
  <si>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</si>
  <si>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</si>
  <si>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</si>
  <si>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</si>
  <si>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</si>
  <si>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</si>
  <si>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</si>
  <si>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</si>
  <si>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</si>
  <si>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</si>
  <si>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</si>
  <si>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</si>
  <si>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</si>
  <si>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</si>
  <si>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</si>
  <si>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</si>
  <si>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</si>
  <si>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</si>
  <si>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</si>
  <si>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</si>
  <si>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</si>
  <si>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</si>
  <si>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</si>
  <si>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</si>
  <si>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</si>
  <si>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</si>
  <si>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</si>
  <si>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</si>
  <si>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</si>
  <si>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</si>
  <si>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</si>
  <si>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</si>
  <si>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</si>
  <si>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</si>
  <si>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</si>
  <si>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</si>
  <si>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</si>
  <si>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</si>
  <si>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</si>
  <si>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</si>
  <si>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</si>
  <si>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</si>
  <si>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</si>
  <si>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</si>
  <si>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</si>
  <si>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</si>
  <si>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</si>
  <si>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</si>
  <si>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</si>
  <si>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</si>
  <si>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</si>
  <si>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</si>
  <si>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</si>
  <si>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</si>
  <si>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</si>
  <si>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</si>
  <si>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</si>
  <si>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</si>
  <si>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</si>
  <si>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</si>
  <si>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</si>
  <si>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</si>
  <si>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</si>
  <si>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</si>
  <si>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</si>
  <si>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</si>
  <si>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</si>
  <si>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</si>
  <si>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</si>
  <si>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</si>
  <si>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</si>
  <si>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</si>
  <si>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</si>
  <si>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</si>
  <si>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</si>
  <si>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</si>
  <si>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</si>
  <si>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</si>
  <si>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</si>
  <si>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</si>
  <si>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</si>
  <si>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</si>
  <si>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</si>
  <si>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</si>
  <si>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</si>
  <si>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</si>
  <si>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</si>
  <si>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</si>
  <si>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</si>
  <si>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</si>
  <si>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</si>
  <si>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</si>
  <si>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</si>
  <si>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</si>
  <si>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</si>
  <si>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</si>
  <si>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</si>
  <si>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</si>
  <si>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</si>
  <si>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</si>
  <si>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</si>
  <si>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</si>
  <si>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</si>
  <si>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</si>
  <si>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</si>
  <si>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</si>
  <si>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</si>
  <si>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</si>
  <si>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</si>
  <si>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</si>
  <si>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</si>
  <si>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</si>
  <si>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</si>
  <si>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</si>
  <si>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</si>
  <si>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</si>
  <si>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</si>
  <si>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</si>
  <si>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</si>
  <si>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</si>
  <si>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</si>
  <si>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</si>
  <si>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</si>
  <si>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</si>
  <si>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</si>
  <si>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</si>
  <si>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</si>
  <si>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</si>
  <si>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</si>
  <si>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</si>
  <si>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</si>
  <si>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</si>
  <si>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</si>
  <si>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</si>
  <si>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</si>
  <si>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</si>
  <si>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</si>
  <si>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</si>
  <si>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</si>
  <si>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</si>
  <si>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</si>
  <si>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</si>
  <si>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</si>
  <si>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</si>
  <si>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</si>
  <si>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</si>
  <si>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</si>
  <si>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</si>
  <si>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</si>
  <si>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</si>
  <si>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</si>
  <si>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</si>
  <si>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</si>
  <si>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</si>
  <si>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</si>
  <si>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</si>
  <si>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</si>
  <si>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</si>
  <si>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</si>
  <si>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</si>
  <si>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</si>
  <si>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</si>
  <si>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</si>
  <si>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</si>
  <si>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</si>
  <si>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</si>
  <si>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</si>
  <si>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</si>
  <si>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</si>
  <si>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</si>
  <si>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</si>
  <si>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</si>
  <si>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</si>
  <si>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</si>
  <si>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</si>
  <si>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</si>
  <si>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</si>
  <si>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</si>
  <si>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</si>
  <si>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</si>
  <si>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</si>
  <si>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</si>
  <si>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</si>
  <si>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</si>
  <si>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</si>
  <si>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</si>
  <si>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</si>
  <si>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</si>
  <si>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</si>
  <si>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</si>
  <si>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</si>
  <si>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</si>
  <si>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</si>
  <si>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</si>
  <si>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</si>
  <si>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</si>
  <si>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</si>
  <si>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</si>
  <si>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</si>
  <si>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</si>
  <si>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</si>
  <si>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</si>
  <si>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</si>
  <si>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</si>
  <si>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</si>
  <si>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</si>
  <si>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</si>
  <si>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</si>
  <si>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</si>
  <si>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</si>
  <si>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</si>
  <si>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</si>
  <si>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</si>
  <si>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</si>
  <si>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</si>
  <si>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</si>
  <si>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</si>
  <si>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</si>
  <si>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</si>
  <si>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</si>
  <si>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</si>
  <si>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</si>
  <si>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</si>
  <si>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</si>
  <si>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</si>
  <si>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</si>
  <si>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</si>
  <si>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</si>
  <si>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</si>
  <si>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</si>
  <si>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</si>
  <si>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</si>
  <si>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</si>
  <si>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</si>
  <si>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</si>
  <si>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</si>
  <si>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</si>
  <si>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</si>
  <si>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</si>
  <si>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</si>
  <si>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</si>
  <si>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</si>
  <si>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</si>
  <si>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</si>
  <si>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</si>
  <si>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</si>
  <si>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</si>
  <si>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</si>
  <si>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</si>
  <si>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</si>
  <si>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</si>
  <si>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</si>
  <si>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</si>
  <si>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</si>
  <si>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</si>
  <si>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</si>
  <si>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</si>
  <si>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</si>
  <si>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</si>
  <si>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</si>
  <si>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</si>
  <si>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</si>
  <si>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</si>
  <si>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</si>
  <si>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</si>
  <si>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</si>
  <si>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</si>
  <si>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</si>
  <si>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</si>
  <si>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</si>
  <si>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</si>
  <si>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</si>
  <si>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</si>
  <si>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</si>
  <si>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</si>
  <si>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</si>
  <si>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</si>
  <si>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</si>
  <si>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</si>
  <si>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</si>
  <si>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</si>
  <si>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</si>
  <si>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</si>
  <si>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</si>
  <si>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</si>
  <si>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</si>
  <si>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</si>
  <si>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</si>
  <si>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</si>
  <si>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</si>
  <si>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</si>
  <si>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</si>
  <si>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</si>
  <si>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</si>
  <si>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</si>
  <si>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</si>
  <si>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</si>
  <si>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</si>
  <si>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</si>
  <si>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</si>
  <si>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</si>
  <si>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</si>
  <si>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</si>
  <si>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</si>
  <si>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</si>
  <si>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</si>
  <si>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</si>
  <si>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</si>
  <si>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</si>
  <si>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</si>
  <si>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</si>
  <si>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</si>
  <si>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</si>
  <si>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</si>
  <si>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</si>
  <si>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</si>
  <si>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</si>
  <si>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</si>
  <si>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</si>
  <si>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</si>
  <si>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</si>
  <si>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</si>
  <si>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</si>
  <si>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</si>
  <si>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</si>
  <si>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</si>
  <si>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</si>
  <si>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</si>
  <si>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</si>
  <si>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</si>
  <si>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</si>
  <si>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</si>
  <si>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</si>
  <si>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</si>
  <si>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</si>
  <si>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</si>
  <si>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</si>
  <si>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</si>
  <si>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</si>
  <si>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</si>
  <si>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</si>
  <si>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</si>
  <si>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</si>
  <si>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</si>
  <si>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</si>
  <si>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</si>
  <si>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</si>
  <si>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</si>
  <si>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</si>
  <si>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</si>
  <si>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</si>
  <si>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</si>
  <si>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</si>
  <si>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</si>
  <si>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</si>
  <si>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</si>
  <si>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</si>
  <si>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</si>
  <si>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</si>
  <si>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</si>
  <si>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</si>
  <si>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</si>
  <si>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</si>
  <si>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</si>
  <si>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</si>
  <si>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</si>
  <si>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</si>
  <si>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</si>
  <si>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</si>
  <si>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</si>
  <si>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</si>
  <si>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</si>
  <si>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</si>
  <si>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</si>
  <si>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</si>
  <si>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</si>
  <si>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</si>
  <si>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</si>
  <si>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</si>
  <si>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</si>
  <si>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</si>
  <si>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</si>
  <si>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</si>
  <si>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</si>
  <si>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</si>
  <si>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</si>
  <si>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</si>
  <si>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</si>
  <si>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</si>
  <si>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</si>
  <si>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</si>
  <si>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</si>
  <si>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</si>
  <si>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</si>
  <si>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</si>
  <si>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</si>
  <si>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</si>
  <si>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</si>
  <si>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</si>
  <si>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</si>
  <si>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</si>
  <si>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</si>
  <si>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</si>
  <si>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</si>
  <si>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</si>
  <si>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</si>
  <si>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</si>
  <si>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</si>
  <si>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</si>
  <si>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</si>
  <si>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</si>
  <si>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</si>
  <si>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</si>
  <si>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</si>
  <si>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</si>
  <si>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</si>
  <si>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</si>
  <si>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</si>
  <si>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</si>
  <si>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</si>
  <si>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</si>
  <si>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</si>
  <si>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</si>
  <si>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</si>
  <si>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</si>
  <si>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</si>
  <si>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</si>
  <si>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</si>
  <si>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</si>
  <si>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</si>
  <si>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</si>
  <si>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</si>
  <si>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</si>
  <si>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</si>
  <si>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</si>
  <si>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</si>
  <si>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</si>
  <si>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</si>
  <si>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</si>
  <si>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</si>
  <si>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</si>
  <si>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</si>
  <si>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</si>
  <si>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</si>
  <si>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</si>
  <si>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</si>
  <si>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</si>
  <si>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</si>
  <si>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</si>
  <si>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</si>
  <si>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</si>
  <si>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</si>
  <si>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</si>
  <si>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</si>
  <si>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</si>
  <si>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</si>
  <si>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</si>
  <si>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</si>
  <si>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</si>
  <si>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</si>
  <si>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</si>
  <si>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</si>
  <si>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</si>
  <si>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</si>
  <si>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</si>
  <si>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</si>
  <si>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</si>
  <si>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</si>
  <si>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</si>
  <si>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</si>
  <si>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</si>
  <si>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</si>
  <si>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</si>
  <si>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</si>
  <si>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</si>
  <si>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</si>
  <si>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</si>
  <si>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</si>
  <si>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</si>
  <si>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</si>
  <si>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</si>
  <si>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</si>
  <si>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</si>
  <si>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</si>
  <si>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</si>
  <si>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</si>
  <si>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</si>
  <si>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</si>
  <si>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</si>
  <si>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</si>
  <si>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</si>
  <si>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</si>
  <si>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</si>
  <si>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</si>
  <si>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</si>
  <si>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</si>
  <si>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</si>
  <si>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</si>
  <si>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</si>
  <si>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</si>
  <si>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</si>
  <si>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</si>
  <si>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</si>
  <si>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</si>
  <si>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</si>
  <si>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</si>
  <si>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</si>
  <si>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</si>
  <si>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</si>
  <si>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</si>
  <si>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</si>
  <si>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</si>
  <si>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</si>
  <si>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</si>
  <si>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</si>
  <si>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</si>
  <si>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</si>
  <si>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</si>
  <si>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</si>
  <si>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</si>
  <si>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</si>
  <si>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</si>
  <si>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</si>
  <si>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</si>
  <si>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</si>
  <si>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</si>
  <si>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</si>
  <si>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</si>
  <si>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</si>
  <si>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</si>
  <si>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</si>
  <si>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</si>
  <si>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</si>
  <si>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</si>
  <si>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</si>
  <si>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</si>
  <si>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</si>
  <si>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</si>
  <si>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</si>
  <si>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</si>
  <si>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</si>
  <si>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</si>
  <si>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</si>
  <si>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</si>
  <si>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</si>
  <si>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</si>
  <si>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</si>
  <si>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</si>
  <si>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</si>
  <si>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</si>
  <si>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</si>
  <si>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</si>
  <si>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</si>
  <si>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</si>
  <si>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</si>
  <si>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</si>
  <si>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</si>
  <si>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</si>
  <si>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</si>
  <si>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</si>
  <si>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</si>
  <si>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</si>
  <si>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</si>
  <si>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</si>
  <si>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</si>
  <si>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</si>
  <si>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</si>
  <si>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</si>
  <si>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</si>
  <si>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</si>
  <si>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</si>
  <si>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</si>
  <si>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</si>
  <si>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</si>
  <si>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</si>
  <si>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</si>
  <si>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</si>
  <si>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</si>
  <si>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</si>
  <si>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</si>
  <si>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</si>
  <si>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</si>
  <si>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</si>
  <si>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</si>
  <si>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</si>
  <si>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</si>
  <si>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</si>
  <si>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</si>
  <si>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</si>
  <si>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</si>
  <si>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</si>
  <si>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</si>
  <si>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</si>
  <si>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</si>
  <si>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</si>
  <si>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</si>
  <si>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</si>
  <si>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</si>
  <si>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</si>
  <si>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</si>
  <si>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</si>
  <si>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</si>
  <si>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</si>
  <si>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</si>
  <si>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</si>
  <si>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</si>
  <si>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</si>
  <si>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</si>
  <si>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</si>
  <si>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</si>
  <si>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</si>
  <si>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</si>
  <si>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</si>
  <si>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</si>
  <si>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</si>
  <si>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</si>
  <si>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</si>
  <si>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</si>
  <si>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</si>
  <si>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</si>
  <si>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</si>
  <si>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</si>
  <si>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</si>
  <si>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</si>
  <si>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</si>
  <si>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</si>
  <si>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</si>
  <si>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</si>
  <si>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</si>
  <si>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</si>
  <si>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</si>
  <si>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</si>
  <si>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</si>
  <si>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</si>
  <si>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</si>
  <si>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</si>
  <si>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</si>
  <si>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</si>
  <si>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</si>
  <si>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</si>
  <si>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</si>
  <si>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</si>
  <si>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</si>
  <si>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</si>
  <si>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</si>
  <si>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</si>
  <si>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</si>
  <si>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</si>
  <si>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</si>
  <si>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</si>
  <si>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</si>
  <si>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</si>
  <si>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</si>
  <si>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</si>
  <si>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</si>
  <si>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</si>
  <si>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</si>
  <si>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</si>
  <si>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</si>
  <si>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</si>
  <si>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</si>
  <si>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</si>
  <si>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</si>
  <si>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</si>
  <si>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</si>
  <si>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</si>
  <si>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</si>
  <si>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</si>
  <si>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</si>
  <si>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</si>
  <si>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</si>
  <si>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</si>
  <si>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</si>
  <si>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</si>
  <si>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</si>
  <si>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</si>
  <si>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</si>
  <si>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</si>
  <si>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</si>
  <si>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</si>
  <si>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</si>
  <si>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</si>
  <si>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</si>
  <si>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</si>
  <si>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</si>
  <si>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</si>
  <si>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</si>
  <si>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</si>
  <si>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</si>
  <si>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</si>
  <si>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</si>
  <si>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</si>
  <si>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</si>
  <si>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</si>
  <si>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</si>
  <si>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</si>
  <si>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</si>
  <si>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</si>
  <si>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</si>
  <si>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</si>
  <si>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</si>
  <si>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</si>
  <si>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</si>
  <si>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</si>
  <si>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</si>
  <si>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</si>
  <si>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</si>
  <si>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</si>
  <si>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</si>
  <si>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</si>
  <si>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</si>
  <si>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</si>
  <si>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</si>
  <si>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</si>
  <si>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</si>
  <si>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</si>
  <si>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</si>
  <si>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</si>
  <si>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</si>
  <si>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</si>
  <si>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</si>
  <si>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</si>
  <si>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</si>
  <si>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</si>
  <si>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</si>
  <si>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</si>
  <si>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</si>
  <si>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</si>
  <si>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</si>
  <si>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</si>
  <si>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</si>
  <si>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</si>
  <si>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</si>
  <si>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</si>
  <si>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</si>
  <si>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</si>
  <si>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</si>
  <si>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</si>
  <si>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</si>
  <si>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</si>
  <si>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</si>
  <si>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</si>
  <si>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</si>
  <si>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</si>
  <si>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</si>
  <si>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</si>
  <si>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</si>
  <si>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</si>
  <si>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</si>
  <si>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</si>
  <si>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</si>
  <si>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</si>
  <si>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</si>
  <si>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</si>
  <si>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</si>
  <si>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</si>
  <si>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</si>
  <si>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</si>
  <si>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</si>
  <si>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</si>
  <si>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</si>
  <si>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</si>
  <si>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</si>
  <si>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</si>
  <si>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</si>
  <si>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</si>
  <si>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</si>
  <si>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</si>
  <si>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</si>
  <si>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</si>
  <si>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</si>
  <si>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</si>
  <si>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</si>
  <si>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</si>
  <si>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</si>
  <si>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</si>
  <si>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</si>
  <si>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</si>
  <si>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</si>
  <si>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</si>
  <si>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</si>
  <si>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</si>
  <si>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</si>
  <si>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</si>
  <si>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</si>
  <si>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</si>
  <si>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</si>
  <si>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</si>
  <si>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</si>
  <si>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</si>
  <si>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</si>
  <si>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</si>
  <si>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</si>
  <si>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</si>
  <si>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</si>
  <si>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</si>
  <si>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</si>
  <si>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</si>
  <si>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</si>
  <si>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</si>
  <si>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</si>
  <si>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</si>
  <si>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</si>
  <si>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</si>
  <si>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</si>
  <si>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</si>
  <si>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</si>
  <si>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</si>
  <si>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</si>
  <si>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</si>
  <si>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</si>
  <si>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</si>
  <si>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</si>
  <si>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</si>
  <si>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</si>
  <si>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</si>
  <si>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</si>
  <si>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</si>
  <si>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</si>
  <si>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</si>
  <si>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</si>
  <si>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</si>
  <si>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</si>
  <si>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</si>
  <si>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</si>
  <si>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</si>
  <si>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</si>
  <si>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</si>
  <si>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</si>
  <si>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</si>
  <si>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</si>
  <si>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</si>
  <si>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</si>
  <si>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</si>
  <si>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</si>
  <si>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</si>
  <si>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</si>
  <si>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</si>
  <si>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</si>
  <si>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</si>
  <si>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</si>
  <si>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</si>
  <si>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</si>
  <si>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</si>
  <si>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</si>
  <si>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</si>
  <si>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</si>
  <si>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</si>
  <si>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</si>
  <si>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</si>
  <si>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</si>
  <si>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</si>
  <si>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</si>
  <si>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</si>
  <si>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</si>
  <si>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</si>
  <si>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</si>
  <si>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</si>
  <si>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</si>
  <si>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</si>
  <si>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</si>
  <si>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</si>
  <si>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</si>
  <si>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</si>
  <si>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</si>
  <si>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</si>
  <si>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</si>
  <si>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</si>
  <si>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</si>
  <si>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</si>
  <si>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</si>
  <si>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</si>
  <si>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</si>
  <si>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</si>
  <si>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</si>
  <si>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</si>
  <si>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</si>
  <si>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</si>
  <si>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</si>
  <si>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</si>
  <si>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</si>
  <si>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</si>
  <si>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</si>
  <si>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</si>
  <si>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</si>
  <si>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</si>
  <si>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</si>
  <si>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</si>
  <si>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</si>
  <si>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</si>
  <si>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</si>
  <si>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</si>
  <si>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</si>
  <si>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</si>
  <si>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</si>
  <si>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</si>
  <si>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</si>
  <si>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</si>
  <si>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</si>
  <si>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</si>
  <si>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</si>
  <si>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</si>
  <si>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</si>
  <si>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</si>
  <si>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</si>
  <si>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</si>
  <si>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</si>
  <si>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</si>
  <si>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</si>
  <si>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</si>
  <si>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</si>
  <si>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</si>
  <si>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</si>
  <si>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</si>
  <si>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</si>
  <si>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</si>
  <si>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</si>
  <si>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</si>
  <si>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</si>
  <si>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</si>
  <si>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</si>
  <si>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</si>
  <si>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</si>
  <si>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</si>
  <si>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</si>
  <si>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</si>
  <si>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</si>
  <si>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</si>
  <si>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</si>
  <si>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</si>
  <si>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</si>
  <si>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</si>
  <si>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</si>
  <si>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</si>
  <si>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</si>
  <si>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</si>
  <si>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</si>
  <si>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</si>
  <si>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</si>
  <si>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</si>
  <si>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</si>
  <si>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</si>
  <si>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</si>
  <si>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</si>
  <si>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</si>
  <si>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</si>
  <si>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</si>
  <si>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</si>
  <si>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</si>
  <si>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</si>
  <si>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</si>
  <si>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</si>
  <si>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</si>
  <si>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</si>
  <si>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</si>
  <si>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</si>
  <si>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</si>
  <si>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</si>
  <si>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</si>
  <si>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</si>
  <si>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</si>
  <si>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</si>
  <si>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</si>
  <si>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</si>
  <si>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</si>
  <si>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</si>
  <si>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</si>
  <si>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</si>
  <si>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</si>
  <si>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</si>
  <si>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</si>
  <si>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</si>
  <si>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</si>
  <si>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</si>
  <si>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</si>
  <si>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</si>
  <si>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</si>
  <si>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</si>
  <si>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</si>
  <si>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</si>
  <si>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</si>
  <si>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</si>
  <si>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</si>
  <si>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</si>
  <si>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</si>
  <si>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</si>
  <si>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</si>
  <si>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</si>
  <si>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</si>
  <si>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</si>
  <si>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</si>
  <si>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</si>
  <si>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</si>
  <si>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</si>
  <si>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</si>
  <si>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</si>
  <si>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</si>
  <si>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</si>
  <si>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</si>
  <si>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</si>
  <si>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</si>
  <si>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</si>
  <si>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</si>
  <si>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</si>
  <si>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</si>
  <si>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</si>
  <si>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</si>
  <si>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</si>
  <si>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</si>
  <si>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</si>
  <si>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</si>
  <si>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</si>
  <si>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</si>
  <si>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</si>
  <si>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</si>
  <si>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</si>
  <si>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</si>
  <si>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</si>
  <si>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</si>
  <si>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</si>
  <si>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</si>
  <si>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</si>
  <si>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</si>
  <si>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</si>
  <si>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</si>
  <si>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</si>
  <si>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</si>
  <si>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</si>
  <si>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</si>
  <si>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</si>
  <si>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</si>
  <si>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</si>
  <si>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</si>
  <si>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</si>
  <si>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</si>
  <si>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</si>
  <si>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</si>
  <si>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</si>
  <si>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</si>
  <si>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</si>
  <si>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</si>
  <si>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</si>
  <si>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</si>
  <si>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</si>
  <si>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</si>
  <si>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</si>
  <si>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</si>
  <si>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</si>
  <si>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</si>
  <si>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</si>
  <si>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</si>
  <si>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</si>
  <si>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</si>
  <si>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</si>
  <si>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</si>
  <si>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</si>
  <si>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</si>
  <si>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</si>
  <si>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</si>
  <si>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</si>
  <si>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</si>
  <si>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</si>
  <si>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</si>
  <si>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</si>
  <si>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</si>
  <si>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</si>
  <si>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</si>
  <si>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</si>
  <si>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</si>
  <si>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</si>
  <si>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</si>
  <si>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</si>
  <si>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</si>
  <si>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</si>
  <si>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</si>
  <si>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</si>
  <si>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</si>
  <si>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</si>
  <si>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</si>
  <si>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</si>
  <si>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</si>
  <si>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</si>
  <si>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</si>
  <si>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</si>
  <si>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</si>
  <si>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</si>
  <si>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</si>
  <si>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</si>
  <si>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</si>
  <si>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</si>
  <si>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</si>
  <si>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</si>
  <si>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</si>
  <si>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</si>
  <si>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</si>
  <si>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</si>
  <si>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</si>
  <si>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</si>
  <si>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</si>
  <si>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</si>
  <si>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</si>
  <si>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</si>
  <si>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</si>
  <si>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</si>
  <si>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</si>
  <si>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</si>
  <si>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</si>
  <si>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</si>
  <si>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</si>
  <si>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</si>
  <si>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</si>
  <si>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</si>
  <si>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</si>
  <si>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</si>
  <si>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</si>
  <si>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</si>
  <si>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</si>
  <si>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</si>
  <si>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</si>
  <si>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</si>
  <si>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</si>
  <si>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</si>
  <si>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</si>
  <si>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</si>
  <si>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</si>
  <si>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</si>
  <si>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</si>
  <si>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</si>
  <si>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</si>
  <si>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</si>
  <si>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</si>
  <si>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</si>
  <si>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</si>
  <si>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</si>
  <si>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</si>
  <si>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</si>
  <si>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</si>
  <si>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</si>
  <si>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</si>
  <si>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</si>
  <si>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</si>
  <si>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</si>
  <si>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</si>
  <si>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</si>
  <si>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</si>
  <si>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</si>
  <si>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</si>
  <si>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</si>
  <si>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</si>
  <si>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</si>
  <si>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</si>
  <si>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</si>
  <si>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</si>
  <si>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</si>
  <si>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</si>
  <si>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</si>
  <si>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</si>
  <si>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</si>
  <si>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</si>
  <si>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</si>
  <si>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</si>
  <si>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</si>
  <si>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</si>
  <si>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</si>
  <si>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</si>
  <si>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</si>
  <si>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</si>
  <si>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</si>
  <si>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</si>
  <si>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</si>
  <si>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</si>
  <si>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</si>
  <si>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</si>
  <si>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</si>
  <si>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</si>
  <si>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</si>
  <si>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</si>
  <si>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</si>
  <si>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</si>
  <si>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</si>
  <si>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</si>
  <si>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</si>
  <si>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</si>
  <si>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</si>
  <si>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</si>
  <si>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</si>
  <si>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</si>
  <si>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</si>
  <si>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</si>
  <si>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</si>
  <si>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</si>
  <si>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</si>
  <si>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</si>
  <si>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</si>
  <si>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</si>
  <si>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</si>
  <si>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</si>
  <si>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</si>
  <si>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</si>
  <si>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</si>
  <si>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</si>
  <si>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</si>
  <si>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</si>
  <si>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</si>
  <si>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</si>
  <si>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</si>
  <si>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</si>
  <si>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</si>
  <si>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</si>
  <si>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</si>
  <si>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</si>
  <si>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</si>
  <si>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</si>
  <si>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</si>
  <si>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</si>
  <si>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</si>
  <si>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</si>
  <si>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</si>
  <si>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</si>
  <si>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</si>
  <si>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</si>
  <si>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</si>
  <si>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</si>
  <si>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</si>
  <si>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</si>
  <si>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</si>
  <si>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</si>
  <si>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</si>
  <si>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</si>
  <si>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</si>
  <si>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</si>
  <si>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</si>
  <si>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</si>
  <si>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</si>
  <si>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</si>
  <si>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</si>
  <si>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</si>
  <si>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</si>
  <si>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</si>
  <si>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</si>
  <si>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</si>
  <si>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</si>
  <si>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</si>
  <si>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</si>
  <si>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</si>
  <si>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</si>
  <si>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</si>
  <si>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</si>
  <si>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</si>
  <si>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</si>
  <si>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</si>
  <si>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</si>
  <si>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</si>
  <si>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</si>
  <si>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</si>
  <si>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</si>
  <si>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</si>
  <si>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</si>
  <si>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</si>
  <si>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</si>
  <si>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</si>
  <si>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</si>
  <si>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</si>
  <si>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</si>
  <si>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</si>
  <si>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</si>
  <si>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</si>
  <si>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</si>
  <si>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</si>
  <si>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</si>
  <si>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</si>
  <si>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</si>
  <si>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</si>
  <si>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</si>
  <si>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</si>
  <si>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</si>
  <si>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</si>
  <si>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</si>
  <si>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</si>
  <si>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</si>
  <si>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</si>
  <si>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</si>
  <si>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</si>
  <si>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</si>
  <si>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</si>
  <si>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</si>
  <si>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</si>
  <si>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</si>
  <si>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</si>
  <si>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</si>
  <si>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</si>
  <si>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</si>
  <si>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</si>
  <si>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</si>
  <si>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</si>
  <si>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</si>
  <si>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</si>
  <si>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</si>
  <si>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</si>
  <si>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</si>
  <si>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</si>
  <si>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</si>
  <si>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</si>
  <si>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</si>
  <si>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</si>
  <si>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</si>
  <si>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</si>
  <si>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</si>
  <si>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</si>
  <si>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</si>
  <si>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</si>
  <si>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</si>
  <si>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</si>
  <si>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</si>
  <si>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</si>
  <si>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</si>
  <si>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</si>
  <si>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</si>
  <si>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</si>
  <si>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</si>
  <si>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</si>
  <si>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</si>
  <si>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</si>
  <si>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</si>
  <si>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</si>
  <si>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</si>
  <si>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</si>
  <si>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</si>
  <si>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</si>
  <si>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</si>
  <si>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</si>
  <si>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</si>
  <si>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</si>
  <si>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</si>
  <si>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</si>
  <si>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</si>
  <si>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</si>
  <si>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</si>
  <si>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</si>
  <si>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</si>
  <si>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</si>
  <si>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</si>
  <si>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</si>
  <si>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</si>
  <si>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</si>
  <si>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</si>
  <si>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</si>
  <si>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</si>
  <si>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</si>
  <si>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</si>
  <si>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</si>
  <si>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</si>
  <si>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</si>
  <si>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</si>
  <si>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</si>
  <si>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</si>
  <si>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</si>
  <si>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</si>
  <si>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</si>
  <si>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</si>
  <si>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</si>
  <si>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</si>
  <si>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</si>
  <si>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</si>
  <si>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</si>
  <si>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</si>
  <si>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</si>
  <si>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</si>
  <si>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</si>
  <si>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</si>
  <si>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</si>
  <si>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</si>
  <si>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</si>
  <si>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</si>
  <si>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</si>
  <si>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</si>
  <si>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</si>
  <si>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</si>
  <si>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</si>
  <si>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</si>
  <si>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</si>
  <si>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</si>
  <si>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</si>
  <si>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</si>
  <si>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</si>
  <si>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</si>
  <si>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</si>
  <si>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</si>
  <si>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</si>
  <si>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</si>
  <si>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</si>
  <si>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</si>
  <si>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</si>
  <si>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</si>
  <si>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</si>
  <si>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</si>
  <si>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</si>
  <si>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</si>
  <si>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</si>
  <si>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</si>
  <si>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</si>
  <si>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</si>
  <si>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</si>
  <si>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</si>
  <si>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</si>
  <si>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</si>
  <si>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</si>
  <si>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</si>
  <si>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</si>
  <si>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</si>
  <si>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</si>
  <si>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</si>
  <si>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</si>
  <si>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</si>
  <si>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</si>
  <si>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</si>
  <si>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</si>
  <si>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</si>
  <si>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</si>
  <si>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</si>
  <si>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</si>
  <si>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</si>
  <si>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</si>
  <si>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</si>
  <si>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</si>
  <si>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</si>
  <si>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</si>
  <si>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</si>
  <si>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</si>
  <si>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</si>
  <si>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</si>
  <si>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</si>
  <si>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</si>
  <si>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</si>
  <si>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</si>
  <si>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</si>
  <si>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</si>
  <si>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</si>
  <si>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</si>
  <si>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</si>
  <si>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</si>
  <si>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</si>
  <si>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</si>
  <si>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</si>
  <si>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</si>
  <si>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</si>
  <si>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</si>
  <si>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</si>
  <si>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</si>
  <si>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</si>
  <si>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</si>
  <si>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</si>
  <si>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</si>
  <si>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</si>
  <si>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</si>
  <si>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</si>
  <si>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</si>
  <si>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</si>
  <si>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</si>
  <si>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</si>
  <si>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</si>
  <si>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</si>
  <si>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</si>
  <si>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</si>
  <si>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</si>
  <si>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</si>
  <si>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</si>
  <si>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</si>
  <si>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</si>
  <si>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</si>
  <si>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</si>
  <si>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</si>
  <si>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</si>
  <si>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</si>
  <si>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</si>
  <si>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</si>
  <si>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</si>
  <si>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</si>
  <si>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</si>
  <si>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</si>
  <si>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</si>
  <si>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</si>
  <si>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</si>
  <si>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</si>
  <si>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</si>
  <si>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</si>
  <si>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</si>
  <si>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</si>
  <si>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</si>
  <si>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</si>
  <si>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</si>
  <si>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</si>
  <si>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</si>
  <si>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</si>
  <si>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</si>
  <si>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</si>
  <si>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</si>
  <si>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</si>
  <si>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</si>
  <si>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</si>
  <si>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</si>
  <si>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</si>
  <si>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</si>
  <si>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</si>
  <si>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</si>
  <si>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</si>
  <si>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</si>
  <si>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</si>
  <si>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</si>
  <si>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</si>
  <si>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</si>
  <si>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</si>
  <si>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</si>
  <si>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</si>
  <si>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</si>
  <si>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</si>
  <si>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</si>
  <si>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</si>
  <si>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</si>
  <si>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</si>
  <si>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</si>
  <si>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</si>
  <si>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</si>
  <si>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</si>
  <si>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</si>
  <si>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</si>
  <si>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</si>
  <si>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</si>
  <si>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</si>
  <si>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</si>
  <si>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</si>
  <si>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</si>
  <si>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</si>
  <si>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</si>
  <si>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</si>
  <si>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</si>
  <si>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</si>
  <si>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</si>
  <si>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</si>
  <si>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</si>
  <si>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</si>
  <si>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</si>
  <si>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</si>
  <si>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</si>
  <si>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</si>
  <si>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</si>
  <si>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</si>
  <si>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</si>
  <si>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</si>
  <si>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</si>
  <si>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</si>
  <si>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</si>
  <si>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</si>
  <si>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</si>
  <si>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</si>
  <si>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</si>
  <si>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</si>
  <si>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</si>
  <si>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</si>
  <si>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</si>
  <si>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</si>
  <si>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</si>
  <si>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</si>
  <si>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</si>
  <si>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</si>
  <si>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</si>
  <si>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</si>
  <si>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</si>
  <si>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</si>
  <si>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</si>
  <si>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</si>
  <si>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</si>
  <si>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</si>
  <si>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</si>
  <si>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</si>
  <si>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</si>
  <si>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</si>
  <si>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</si>
  <si>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</si>
  <si>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</si>
  <si>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</si>
  <si>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</si>
  <si>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</si>
  <si>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</si>
  <si>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</si>
  <si>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</si>
  <si>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</si>
  <si>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</si>
  <si>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</si>
  <si>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</si>
  <si>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</si>
  <si>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</si>
  <si>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</si>
  <si>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</si>
  <si>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</si>
  <si>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</si>
  <si>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</si>
  <si>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</si>
  <si>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</si>
  <si>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</si>
  <si>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</si>
  <si>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</si>
  <si>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</si>
  <si>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</si>
  <si>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</si>
  <si>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</si>
  <si>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</si>
  <si>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</si>
  <si>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</si>
  <si>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</si>
  <si>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</si>
  <si>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</si>
  <si>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</si>
  <si>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</si>
  <si>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</si>
  <si>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</si>
  <si>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</si>
  <si>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</si>
  <si>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</si>
  <si>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</si>
  <si>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</si>
  <si>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</si>
  <si>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</si>
  <si>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</si>
  <si>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</si>
  <si>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</si>
  <si>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</si>
  <si>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</si>
  <si>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</si>
  <si>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</si>
  <si>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</si>
  <si>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</si>
  <si>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</si>
  <si>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</si>
  <si>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</si>
  <si>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</si>
  <si>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</si>
  <si>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</si>
  <si>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</si>
  <si>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</si>
  <si>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</si>
  <si>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</si>
  <si>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</si>
  <si>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</si>
  <si>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</si>
  <si>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</si>
  <si>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</si>
  <si>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</si>
  <si>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</si>
  <si>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</si>
  <si>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</si>
  <si>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</si>
  <si>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</si>
  <si>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</si>
  <si>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</si>
  <si>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</si>
  <si>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</si>
  <si>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</si>
  <si>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</si>
  <si>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</si>
  <si>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</si>
  <si>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</si>
  <si>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</si>
  <si>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</si>
  <si>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</si>
  <si>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</si>
  <si>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</si>
  <si>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</si>
  <si>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</si>
  <si>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</si>
  <si>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</si>
  <si>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</si>
  <si>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</si>
  <si>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</si>
  <si>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</si>
  <si>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</si>
  <si>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</si>
  <si>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</si>
  <si>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</si>
  <si>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</si>
  <si>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</si>
  <si>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</si>
  <si>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</si>
  <si>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</si>
  <si>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</si>
  <si>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</si>
  <si>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</si>
  <si>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</si>
  <si>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</si>
  <si>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</si>
  <si>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</si>
  <si>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</si>
  <si>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</si>
  <si>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</si>
  <si>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</si>
  <si>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</si>
  <si>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</si>
  <si>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</si>
  <si>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</si>
  <si>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</si>
  <si>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</si>
  <si>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</si>
  <si>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</si>
  <si>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</si>
  <si>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</si>
  <si>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</si>
  <si>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</si>
  <si>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</si>
  <si>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</si>
  <si>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</si>
  <si>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</si>
  <si>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</si>
  <si>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</si>
  <si>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</si>
  <si>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</si>
  <si>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</si>
  <si>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</si>
  <si>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</si>
  <si>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</si>
  <si>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</si>
  <si>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</si>
  <si>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</si>
  <si>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</si>
  <si>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</si>
  <si>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</si>
  <si>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</si>
  <si>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</si>
  <si>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</si>
  <si>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</si>
  <si>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</si>
  <si>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</si>
  <si>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</si>
  <si>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</si>
  <si>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</si>
  <si>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</si>
  <si>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</si>
  <si>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</si>
  <si>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</si>
  <si>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</si>
  <si>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</si>
  <si>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</si>
  <si>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</si>
  <si>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</si>
  <si>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</si>
  <si>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</si>
  <si>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</si>
  <si>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</si>
  <si>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</si>
  <si>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</si>
  <si>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</si>
  <si>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</si>
  <si>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</si>
  <si>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</si>
  <si>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</si>
  <si>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</si>
  <si>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</si>
  <si>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</si>
  <si>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</si>
  <si>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</si>
  <si>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</si>
  <si>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</si>
  <si>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</si>
  <si>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</si>
  <si>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</si>
  <si>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</si>
  <si>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</si>
  <si>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</si>
  <si>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</si>
  <si>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</si>
  <si>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</si>
  <si>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</si>
  <si>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</si>
  <si>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</si>
  <si>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</si>
  <si>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</si>
  <si>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</si>
  <si>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</si>
  <si>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</si>
  <si>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</si>
  <si>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</si>
  <si>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</si>
  <si>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</si>
  <si>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</si>
  <si>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</si>
  <si>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</si>
  <si>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</si>
  <si>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</si>
  <si>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</si>
  <si>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</si>
  <si>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</si>
  <si>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</si>
  <si>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</si>
  <si>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</si>
  <si>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</si>
  <si>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</si>
  <si>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</si>
  <si>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</si>
  <si>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</si>
  <si>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</si>
  <si>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</si>
  <si>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</si>
  <si>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</si>
  <si>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</si>
  <si>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</si>
  <si>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</si>
  <si>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</si>
  <si>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</si>
  <si>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</si>
  <si>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</si>
  <si>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</si>
  <si>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</si>
  <si>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</si>
  <si>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</si>
  <si>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</si>
  <si>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</si>
  <si>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</si>
  <si>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</si>
  <si>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</si>
  <si>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</si>
  <si>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</si>
  <si>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</si>
  <si>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</si>
  <si>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</si>
  <si>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</si>
  <si>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</si>
  <si>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</si>
  <si>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</si>
  <si>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</si>
  <si>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</si>
  <si>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</si>
  <si>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</si>
  <si>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</si>
  <si>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</si>
  <si>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</si>
  <si>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</si>
  <si>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</si>
  <si>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</si>
  <si>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</si>
  <si>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</si>
  <si>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</si>
  <si>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</si>
  <si>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</si>
  <si>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</si>
  <si>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</si>
  <si>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</si>
  <si>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</si>
  <si>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</si>
  <si>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</si>
  <si>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</si>
  <si>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</si>
  <si>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</si>
  <si>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</si>
  <si>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</si>
  <si>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</si>
  <si>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</si>
  <si>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</si>
  <si>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</si>
  <si>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</si>
  <si>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</si>
  <si>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</si>
  <si>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</si>
  <si>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</si>
  <si>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</si>
  <si>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</si>
  <si>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</si>
  <si>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</si>
  <si>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</si>
  <si>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</si>
  <si>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</si>
  <si>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</si>
  <si>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</si>
  <si>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</si>
  <si>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</si>
  <si>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</si>
  <si>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</si>
  <si>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</si>
  <si>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</si>
  <si>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</si>
  <si>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</si>
  <si>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</si>
  <si>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</si>
  <si>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</si>
  <si>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</si>
  <si>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</si>
  <si>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</si>
  <si>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</si>
  <si>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</si>
  <si>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</si>
  <si>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</si>
  <si>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</si>
  <si>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</si>
  <si>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</si>
  <si>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</si>
  <si>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</si>
  <si>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</si>
  <si>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</si>
  <si>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</si>
  <si>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</si>
  <si>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</si>
  <si>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</si>
  <si>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</si>
  <si>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</si>
  <si>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</si>
  <si>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</si>
  <si>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</si>
  <si>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</si>
  <si>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</si>
  <si>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</si>
  <si>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</si>
  <si>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</si>
  <si>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</si>
  <si>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</si>
  <si>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</si>
  <si>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</si>
  <si>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</si>
  <si>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</si>
  <si>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</si>
  <si>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</si>
  <si>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</si>
  <si>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</si>
  <si>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</si>
  <si>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</si>
  <si>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</si>
  <si>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</si>
  <si>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</si>
  <si>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</si>
  <si>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</si>
  <si>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</si>
  <si>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</si>
  <si>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</si>
  <si>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</si>
  <si>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</si>
  <si>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</si>
  <si>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</si>
  <si>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</si>
  <si>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</si>
  <si>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</si>
  <si>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</si>
  <si>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</si>
  <si>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</si>
  <si>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</si>
  <si>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</si>
  <si>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</si>
  <si>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</si>
  <si>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</si>
  <si>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</si>
  <si>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</si>
  <si>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</si>
  <si>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</si>
  <si>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</si>
  <si>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</si>
  <si>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</si>
  <si>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</si>
  <si>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</si>
  <si>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</si>
  <si>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</si>
  <si>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</si>
  <si>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</si>
  <si>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</si>
  <si>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</si>
  <si>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</si>
  <si>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</si>
  <si>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</si>
  <si>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</si>
  <si>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</si>
  <si>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</si>
  <si>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</si>
  <si>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</si>
  <si>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</si>
  <si>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</si>
  <si>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</si>
  <si>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</si>
  <si>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</si>
  <si>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</si>
  <si>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</si>
  <si>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</si>
  <si>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</si>
  <si>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</si>
  <si>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</si>
  <si>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</si>
  <si>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</si>
  <si>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</si>
  <si>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</si>
  <si>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</si>
  <si>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</si>
  <si>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</si>
  <si>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</si>
  <si>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</si>
  <si>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</si>
  <si>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</si>
  <si>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</si>
  <si>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</si>
  <si>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</si>
  <si>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</si>
  <si>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</si>
  <si>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</si>
  <si>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</si>
  <si>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</si>
  <si>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</si>
  <si>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</si>
  <si>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</si>
  <si>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</si>
  <si>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</si>
  <si>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</si>
  <si>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</si>
  <si>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</si>
  <si>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</si>
  <si>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</si>
  <si>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</si>
  <si>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</si>
  <si>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</si>
  <si>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</si>
  <si>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</si>
  <si>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</si>
  <si>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</si>
  <si>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</si>
  <si>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</si>
  <si>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</si>
  <si>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</si>
  <si>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</si>
  <si>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</si>
  <si>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</si>
  <si>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</si>
  <si>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</si>
  <si>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</si>
  <si>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</si>
  <si>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</si>
  <si>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</si>
  <si>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</si>
  <si>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</si>
  <si>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</si>
  <si>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</si>
  <si>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</si>
  <si>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</si>
  <si>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</si>
  <si>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</si>
  <si>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</si>
  <si>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</si>
  <si>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</si>
  <si>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</si>
  <si>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</si>
  <si>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</si>
  <si>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</si>
  <si>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</si>
  <si>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</si>
  <si>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</si>
  <si>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</si>
  <si>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</si>
  <si>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</si>
  <si>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</si>
  <si>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</si>
  <si>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</si>
  <si>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</si>
  <si>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</si>
  <si>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</si>
  <si>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</si>
  <si>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</si>
  <si>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</si>
  <si>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</si>
  <si>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</si>
  <si>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</si>
  <si>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</si>
  <si>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</si>
  <si>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</si>
  <si>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</si>
  <si>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</si>
  <si>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</si>
  <si>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</si>
  <si>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</si>
  <si>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</si>
  <si>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</si>
  <si>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</si>
  <si>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</si>
  <si>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</si>
  <si>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</si>
  <si>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</si>
  <si>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</si>
  <si>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</si>
  <si>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</si>
  <si>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</si>
  <si>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</si>
  <si>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</si>
  <si>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</si>
  <si>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</si>
  <si>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</si>
  <si>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</si>
  <si>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</si>
  <si>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</si>
  <si>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</si>
  <si>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</si>
  <si>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</si>
  <si>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</si>
  <si>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</si>
  <si>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</si>
  <si>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</si>
  <si>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</si>
  <si>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</si>
  <si>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</si>
  <si>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</si>
  <si>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</si>
  <si>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</si>
  <si>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</si>
  <si>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</si>
  <si>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</si>
  <si>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</si>
  <si>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</si>
  <si>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</si>
  <si>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</si>
  <si>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</si>
  <si>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</si>
  <si>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</si>
  <si>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</si>
  <si>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</si>
  <si>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</si>
  <si>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</si>
  <si>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</si>
  <si>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</si>
  <si>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</si>
  <si>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</si>
  <si>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</si>
  <si>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</si>
  <si>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</si>
  <si>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</si>
  <si>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</si>
  <si>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</si>
  <si>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</si>
  <si>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</si>
  <si>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</si>
  <si>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</si>
  <si>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</si>
  <si>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</si>
  <si>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</si>
  <si>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</si>
  <si>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</si>
  <si>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</si>
  <si>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</si>
  <si>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</si>
  <si>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</si>
  <si>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</si>
  <si>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</si>
  <si>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</si>
  <si>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</si>
  <si>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</si>
  <si>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</si>
  <si>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</si>
  <si>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</si>
  <si>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</si>
  <si>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</si>
  <si>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</si>
  <si>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</si>
  <si>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</si>
  <si>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</si>
  <si>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</si>
  <si>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</si>
  <si>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</si>
  <si>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</si>
  <si>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</si>
  <si>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</si>
  <si>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</si>
  <si>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</si>
  <si>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</si>
  <si>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</si>
  <si>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</si>
  <si>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</si>
  <si>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</si>
  <si>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</si>
  <si>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</si>
  <si>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</si>
  <si>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</si>
  <si>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</si>
  <si>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</si>
  <si>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</si>
  <si>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</si>
  <si>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</si>
  <si>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</si>
  <si>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</si>
  <si>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</si>
  <si>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</si>
  <si>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</si>
  <si>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</si>
  <si>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</si>
  <si>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</si>
  <si>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</si>
  <si>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</si>
  <si>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</si>
  <si>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</si>
  <si>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</si>
  <si>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</si>
  <si>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</si>
  <si>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</si>
  <si>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</si>
  <si>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</si>
  <si>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</si>
  <si>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</si>
  <si>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</si>
  <si>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</si>
  <si>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</si>
  <si>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</si>
  <si>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</si>
  <si>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</si>
  <si>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</si>
  <si>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</si>
  <si>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</si>
  <si>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</si>
  <si>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</si>
  <si>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</si>
  <si>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</si>
  <si>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</si>
  <si>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</si>
  <si>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</si>
  <si>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</si>
  <si>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</si>
  <si>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</si>
  <si>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</si>
  <si>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</si>
  <si>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</si>
  <si>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</si>
  <si>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</si>
  <si>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</si>
  <si>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</si>
  <si>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</si>
  <si>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</si>
  <si>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</si>
  <si>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</si>
  <si>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</si>
  <si>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</si>
  <si>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</si>
  <si>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</si>
  <si>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</si>
  <si>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</si>
  <si>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</si>
  <si>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</si>
  <si>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</si>
  <si>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</si>
  <si>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</si>
  <si>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</si>
  <si>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</si>
  <si>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</si>
  <si>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</si>
  <si>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</si>
  <si>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</si>
  <si>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</si>
  <si>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</si>
  <si>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</si>
  <si>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</si>
  <si>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</si>
  <si>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</si>
  <si>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</si>
  <si>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</si>
  <si>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</si>
  <si>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</si>
  <si>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</si>
  <si>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</si>
  <si>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</si>
  <si>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</si>
  <si>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</si>
  <si>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</si>
  <si>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</si>
  <si>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</si>
  <si>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</si>
  <si>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</si>
  <si>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</si>
  <si>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</si>
  <si>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</si>
  <si>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</si>
  <si>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</si>
  <si>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</si>
  <si>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</si>
  <si>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</si>
  <si>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</si>
  <si>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</si>
  <si>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</si>
  <si>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</si>
  <si>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</si>
  <si>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</si>
  <si>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</si>
  <si>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</si>
  <si>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</si>
  <si>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</si>
  <si>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</si>
  <si>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</si>
  <si>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</si>
  <si>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</si>
  <si>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</si>
  <si>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</si>
  <si>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</si>
  <si>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</si>
  <si>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</si>
  <si>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</si>
  <si>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</si>
  <si>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</si>
  <si>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</si>
  <si>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</si>
  <si>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</si>
  <si>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</si>
  <si>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</si>
  <si>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</si>
  <si>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</si>
  <si>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</si>
  <si>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</si>
  <si>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</si>
  <si>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</si>
  <si>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</si>
  <si>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</si>
  <si>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</si>
  <si>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</si>
  <si>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</si>
  <si>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</si>
  <si>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</si>
  <si>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</si>
  <si>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</si>
  <si>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</si>
  <si>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</si>
  <si>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</si>
  <si>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</si>
  <si>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</si>
  <si>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</si>
  <si>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</si>
  <si>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</si>
  <si>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</si>
  <si>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</si>
  <si>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</si>
  <si>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</si>
  <si>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</si>
  <si>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</si>
  <si>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</si>
  <si>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</si>
  <si>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</si>
  <si>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</si>
  <si>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</si>
  <si>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</si>
  <si>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</si>
  <si>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</si>
  <si>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</si>
  <si>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</si>
  <si>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</si>
  <si>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</si>
  <si>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</si>
  <si>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</si>
  <si>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</si>
  <si>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</si>
  <si>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</si>
  <si>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</si>
  <si>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</si>
  <si>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</si>
  <si>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</si>
  <si>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</si>
  <si>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</si>
  <si>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</si>
  <si>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</si>
  <si>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</si>
  <si>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</si>
  <si>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</si>
  <si>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</si>
  <si>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</si>
  <si>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</si>
  <si>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</si>
  <si>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</si>
  <si>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</si>
  <si>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</si>
  <si>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</si>
  <si>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</si>
  <si>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</si>
  <si>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</si>
  <si>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</si>
  <si>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</si>
  <si>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</si>
  <si>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</si>
  <si>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</si>
  <si>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</si>
  <si>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</si>
  <si>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</si>
  <si>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</si>
  <si>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</si>
  <si>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</si>
  <si>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</si>
  <si>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</si>
  <si>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</si>
  <si>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</si>
  <si>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</si>
  <si>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</si>
  <si>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</si>
  <si>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</si>
  <si>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</si>
  <si>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</si>
  <si>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</si>
  <si>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</si>
  <si>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</si>
  <si>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</si>
  <si>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</si>
  <si>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</si>
  <si>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</si>
  <si>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</si>
  <si>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</si>
  <si>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</si>
  <si>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</si>
  <si>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</si>
  <si>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</si>
  <si>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</si>
  <si>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</si>
  <si>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</si>
  <si>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</si>
  <si>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</si>
  <si>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</si>
  <si>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</si>
  <si>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</si>
  <si>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</si>
  <si>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</si>
  <si>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</si>
  <si>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</si>
  <si>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</si>
  <si>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</si>
  <si>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</si>
  <si>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</si>
  <si>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</si>
  <si>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</si>
  <si>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</si>
  <si>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</si>
  <si>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</si>
  <si>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</si>
  <si>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</si>
  <si>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</si>
  <si>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</si>
  <si>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</si>
  <si>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</si>
  <si>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</si>
  <si>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</si>
  <si>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</si>
  <si>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</si>
  <si>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</si>
  <si>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</si>
  <si>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</si>
  <si>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</si>
  <si>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</si>
  <si>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</si>
  <si>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</si>
  <si>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</si>
  <si>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</si>
  <si>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</si>
  <si>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</si>
  <si>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</si>
  <si>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</si>
  <si>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</si>
  <si>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</si>
  <si>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</si>
  <si>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</si>
  <si>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</si>
  <si>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</si>
  <si>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</si>
  <si>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</si>
  <si>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</si>
  <si>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</si>
  <si>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</si>
  <si>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</si>
  <si>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</si>
  <si>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</si>
  <si>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</si>
  <si>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</si>
  <si>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</si>
  <si>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</si>
  <si>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</si>
  <si>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</si>
  <si>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</si>
  <si>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</si>
  <si>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</si>
  <si>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</si>
  <si>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</si>
  <si>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</si>
  <si>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</si>
  <si>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</si>
  <si>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</si>
  <si>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</si>
  <si>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</si>
  <si>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</si>
  <si>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</si>
  <si>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</si>
  <si>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</si>
  <si>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</si>
  <si>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</si>
  <si>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</si>
  <si>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</si>
  <si>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</si>
  <si>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</si>
  <si>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</si>
  <si>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</si>
  <si>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</si>
  <si>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</si>
  <si>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</si>
  <si>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</si>
  <si>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</si>
  <si>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</si>
  <si>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</si>
  <si>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</si>
  <si>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</si>
  <si>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</si>
  <si>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</si>
  <si>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</si>
  <si>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</si>
  <si>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</si>
  <si>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</si>
  <si>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</si>
  <si>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</si>
  <si>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</si>
  <si>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</si>
  <si>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</si>
  <si>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</si>
  <si>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</si>
  <si>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</si>
  <si>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</si>
  <si>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</si>
  <si>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</si>
  <si>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</si>
  <si>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</si>
  <si>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</si>
  <si>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</si>
  <si>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</si>
  <si>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</si>
  <si>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</si>
  <si>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</si>
  <si>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</si>
  <si>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</si>
  <si>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</si>
  <si>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</si>
  <si>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</si>
  <si>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</si>
  <si>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</si>
  <si>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</si>
  <si>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</si>
  <si>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</si>
  <si>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</si>
  <si>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</si>
  <si>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</si>
  <si>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</si>
  <si>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</si>
  <si>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</si>
  <si>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</si>
  <si>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</si>
  <si>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</si>
  <si>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</si>
  <si>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</si>
  <si>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</si>
  <si>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</si>
  <si>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</si>
  <si>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</si>
  <si>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</si>
  <si>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</si>
  <si>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</si>
  <si>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</si>
  <si>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</si>
  <si>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</si>
  <si>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</si>
  <si>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</si>
  <si>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</si>
  <si>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</si>
  <si>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</si>
  <si>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</si>
  <si>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</si>
  <si>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</si>
  <si>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</si>
  <si>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</si>
  <si>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</si>
  <si>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</si>
  <si>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</si>
  <si>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</si>
  <si>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</si>
  <si>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</si>
  <si>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</si>
  <si>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</si>
  <si>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</si>
  <si>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</si>
  <si>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</si>
  <si>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</si>
  <si>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</si>
  <si>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</si>
  <si>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</si>
  <si>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</si>
  <si>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</si>
  <si>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</si>
  <si>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</si>
  <si>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</si>
  <si>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</si>
  <si>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</si>
  <si>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</si>
  <si>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</si>
  <si>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</si>
  <si>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</si>
  <si>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</si>
  <si>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</si>
  <si>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</si>
  <si>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</si>
  <si>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</si>
  <si>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</si>
  <si>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</si>
  <si>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</si>
  <si>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</si>
  <si>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</si>
  <si>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</si>
  <si>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</si>
  <si>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</si>
  <si>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</si>
  <si>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</si>
  <si>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</si>
  <si>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</si>
  <si>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</si>
  <si>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</si>
  <si>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</si>
  <si>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</si>
  <si>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</si>
  <si>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</si>
  <si>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</si>
  <si>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</si>
  <si>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</si>
  <si>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</si>
  <si>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</si>
  <si>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</si>
  <si>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</si>
  <si>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</si>
  <si>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</si>
  <si>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</si>
  <si>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</si>
  <si>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</si>
  <si>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</si>
  <si>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</si>
  <si>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</si>
  <si>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</si>
  <si>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</si>
  <si>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</si>
  <si>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</si>
  <si>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</si>
  <si>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</si>
  <si>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</si>
  <si>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</si>
  <si>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</si>
  <si>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</si>
  <si>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</si>
  <si>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</si>
  <si>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</si>
  <si>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</si>
  <si>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</si>
  <si>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</si>
  <si>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</si>
  <si>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</si>
  <si>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</si>
  <si>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</si>
  <si>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</si>
  <si>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</si>
  <si>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</si>
  <si>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</si>
  <si>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</si>
  <si>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</si>
  <si>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</si>
  <si>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</si>
  <si>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</si>
  <si>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</si>
  <si>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</si>
  <si>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</si>
  <si>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</si>
  <si>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</si>
  <si>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</si>
  <si>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</si>
  <si>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</si>
  <si>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</si>
  <si>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</si>
  <si>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</si>
  <si>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</si>
  <si>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</si>
  <si>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</si>
  <si>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</si>
  <si>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</si>
  <si>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</si>
  <si>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</si>
  <si>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</si>
  <si>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</si>
  <si>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</si>
  <si>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</si>
  <si>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</si>
  <si>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</si>
  <si>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</si>
  <si>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</si>
  <si>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</si>
  <si>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</si>
  <si>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</si>
  <si>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</si>
  <si>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</si>
  <si>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</si>
  <si>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</si>
  <si>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</si>
  <si>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</si>
  <si>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</si>
  <si>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</si>
  <si>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</si>
  <si>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</si>
  <si>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</si>
  <si>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</si>
  <si>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</si>
  <si>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</si>
  <si>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</si>
  <si>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</si>
  <si>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</si>
  <si>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</si>
  <si>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</si>
  <si>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</si>
  <si>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</si>
  <si>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</si>
  <si>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</si>
  <si>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</si>
  <si>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</si>
  <si>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</si>
  <si>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</si>
  <si>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</si>
  <si>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</si>
  <si>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</si>
  <si>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</si>
  <si>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</si>
  <si>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</si>
  <si>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</si>
  <si>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</si>
  <si>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</si>
  <si>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</si>
  <si>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</si>
  <si>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</si>
  <si>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</si>
  <si>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</si>
  <si>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</si>
  <si>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</si>
  <si>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</si>
  <si>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</si>
  <si>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</si>
  <si>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</si>
  <si>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</si>
  <si>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</si>
  <si>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</si>
  <si>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</si>
  <si>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</si>
  <si>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</si>
  <si>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</si>
  <si>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</si>
  <si>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</si>
  <si>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</si>
  <si>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</si>
  <si>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</si>
  <si>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</si>
  <si>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</si>
  <si>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</si>
  <si>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</si>
  <si>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</si>
  <si>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</si>
  <si>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</si>
  <si>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</si>
  <si>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</si>
  <si>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</si>
  <si>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</si>
  <si>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</si>
  <si>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</si>
  <si>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</si>
  <si>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</si>
  <si>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</si>
  <si>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</si>
  <si>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</si>
  <si>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</si>
  <si>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</si>
  <si>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</si>
  <si>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</si>
  <si>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</si>
  <si>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</si>
  <si>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</si>
  <si>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</si>
  <si>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</si>
  <si>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</si>
  <si>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</si>
  <si>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</si>
  <si>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</si>
  <si>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</si>
  <si>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</si>
  <si>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</si>
  <si>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</si>
  <si>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</si>
  <si>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</si>
  <si>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</si>
  <si>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</si>
  <si>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</si>
  <si>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</si>
  <si>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</si>
  <si>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</si>
  <si>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</si>
  <si>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</si>
  <si>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</si>
  <si>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</si>
  <si>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</si>
  <si>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</si>
  <si>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</si>
  <si>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</si>
  <si>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</si>
  <si>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</si>
  <si>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</si>
  <si>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</si>
  <si>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</si>
  <si>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</si>
  <si>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</si>
  <si>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</si>
  <si>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</si>
  <si>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</si>
  <si>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</si>
  <si>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</si>
  <si>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</si>
  <si>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</si>
  <si>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</si>
  <si>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</si>
  <si>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</si>
  <si>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</si>
  <si>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</si>
  <si>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</si>
  <si>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</si>
  <si>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</si>
  <si>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</si>
  <si>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</si>
  <si>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</si>
  <si>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</si>
  <si>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</si>
  <si>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</si>
  <si>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</si>
  <si>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</si>
  <si>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</si>
  <si>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</si>
  <si>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</si>
  <si>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</si>
  <si>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</si>
  <si>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</si>
  <si>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</si>
  <si>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</si>
  <si>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</si>
  <si>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</si>
  <si>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</si>
  <si>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</si>
  <si>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</si>
  <si>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</si>
  <si>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</si>
  <si>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</si>
  <si>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</si>
  <si>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</si>
  <si>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</si>
  <si>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</si>
  <si>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</si>
  <si>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</si>
  <si>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</si>
  <si>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</si>
  <si>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</si>
  <si>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</si>
  <si>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</si>
  <si>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</si>
  <si>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</si>
  <si>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</si>
  <si>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</si>
  <si>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</si>
  <si>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</si>
  <si>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</si>
  <si>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</si>
  <si>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</si>
  <si>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</si>
  <si>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</si>
  <si>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</si>
  <si>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</si>
  <si>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</si>
  <si>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</si>
  <si>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</si>
  <si>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</si>
  <si>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</si>
  <si>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</si>
  <si>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</si>
  <si>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</si>
  <si>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</si>
  <si>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</si>
  <si>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</si>
  <si>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</si>
  <si>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</si>
  <si>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</si>
  <si>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</si>
  <si>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</si>
  <si>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</si>
  <si>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</si>
  <si>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</si>
  <si>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</si>
  <si>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</si>
  <si>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</si>
  <si>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</si>
  <si>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</si>
  <si>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</si>
  <si>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</si>
  <si>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</si>
  <si>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</si>
  <si>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</si>
  <si>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</si>
  <si>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</si>
  <si>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</si>
  <si>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</si>
  <si>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</si>
  <si>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</si>
  <si>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</si>
  <si>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</si>
  <si>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</si>
  <si>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</si>
  <si>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</si>
  <si>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</si>
  <si>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</si>
  <si>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</si>
  <si>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</si>
  <si>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</si>
  <si>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</si>
  <si>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</si>
  <si>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</si>
  <si>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</si>
  <si>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</si>
  <si>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</si>
  <si>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</si>
  <si>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</si>
  <si>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</si>
  <si>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</si>
  <si>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</si>
  <si>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</si>
  <si>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</si>
  <si>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</si>
  <si>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</si>
  <si>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</si>
  <si>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</si>
  <si>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</si>
  <si>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</si>
  <si>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</si>
  <si>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</si>
  <si>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</si>
  <si>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</si>
  <si>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</si>
  <si>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</si>
  <si>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</si>
  <si>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</si>
  <si>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</si>
  <si>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</si>
  <si>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</si>
  <si>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</si>
  <si>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</si>
  <si>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</si>
  <si>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</si>
  <si>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</si>
  <si>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</si>
  <si>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</si>
  <si>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</si>
  <si>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</si>
  <si>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</si>
  <si>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</si>
  <si>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</si>
  <si>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</si>
  <si>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</si>
  <si>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</si>
  <si>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</si>
  <si>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</si>
  <si>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</si>
  <si>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</si>
  <si>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</si>
  <si>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</si>
  <si>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</si>
  <si>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</si>
  <si>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</si>
  <si>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</si>
  <si>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</si>
  <si>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</si>
  <si>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</si>
  <si>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</si>
  <si>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</si>
  <si>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</si>
  <si>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</si>
  <si>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</si>
  <si>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</si>
  <si>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</si>
  <si>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</si>
  <si>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</si>
  <si>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</si>
  <si>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</si>
  <si>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</si>
  <si>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</si>
  <si>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</si>
  <si>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</si>
  <si>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</si>
  <si>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</si>
  <si>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</si>
  <si>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</si>
  <si>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</si>
  <si>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</si>
  <si>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</si>
  <si>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</si>
  <si>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</si>
  <si>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</si>
  <si>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</si>
  <si>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</si>
  <si>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</si>
  <si>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</si>
  <si>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</si>
  <si>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</si>
  <si>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</si>
  <si>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</si>
  <si>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</si>
  <si>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</si>
  <si>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</si>
  <si>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</si>
  <si>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</si>
  <si>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</si>
  <si>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</si>
  <si>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</si>
  <si>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</si>
  <si>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</si>
  <si>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</si>
  <si>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</si>
  <si>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</si>
  <si>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</si>
  <si>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</si>
  <si>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</si>
  <si>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</si>
  <si>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</si>
  <si>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</si>
  <si>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</si>
  <si>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</si>
  <si>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</si>
  <si>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</si>
  <si>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</si>
  <si>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</si>
  <si>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</si>
  <si>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</si>
  <si>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</si>
  <si>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</si>
  <si>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</si>
  <si>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</si>
  <si>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</si>
  <si>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</si>
  <si>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</si>
  <si>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</si>
  <si>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</si>
  <si>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</si>
  <si>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</si>
  <si>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</si>
  <si>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</si>
  <si>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</si>
  <si>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</si>
  <si>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</si>
  <si>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</si>
  <si>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</si>
  <si>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</si>
  <si>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</si>
  <si>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</si>
  <si>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</si>
  <si>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</si>
  <si>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</si>
  <si>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</si>
  <si>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</si>
  <si>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</si>
  <si>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</si>
  <si>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</si>
  <si>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</si>
  <si>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</si>
  <si>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</si>
  <si>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</si>
  <si>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</si>
  <si>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</si>
  <si>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</si>
  <si>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</si>
  <si>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</si>
  <si>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</si>
  <si>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</si>
  <si>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</si>
  <si>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</si>
  <si>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</si>
  <si>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</si>
  <si>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</si>
  <si>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</si>
  <si>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</si>
  <si>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</si>
  <si>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</si>
  <si>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</si>
  <si>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</si>
  <si>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</si>
  <si>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</si>
  <si>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</si>
  <si>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</si>
  <si>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</si>
  <si>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</si>
  <si>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</si>
  <si>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</si>
  <si>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</si>
  <si>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</si>
  <si>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</si>
  <si>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</si>
  <si>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</si>
  <si>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</si>
  <si>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</si>
  <si>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</si>
  <si>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</si>
  <si>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</si>
  <si>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</si>
  <si>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</si>
  <si>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</si>
  <si>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</si>
  <si>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</si>
  <si>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</si>
  <si>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</si>
  <si>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</si>
  <si>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</si>
  <si>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</si>
  <si>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</si>
  <si>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</si>
  <si>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</si>
  <si>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</si>
  <si>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</si>
  <si>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</si>
  <si>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</si>
  <si>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</si>
  <si>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</si>
  <si>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</si>
  <si>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</si>
  <si>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</si>
  <si>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</si>
  <si>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</si>
  <si>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</si>
  <si>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</si>
  <si>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</si>
  <si>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</si>
  <si>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</si>
  <si>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</si>
  <si>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</si>
  <si>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</si>
  <si>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</si>
  <si>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</si>
  <si>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</si>
  <si>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</si>
  <si>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</si>
  <si>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</si>
  <si>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</si>
  <si>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</si>
  <si>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</si>
  <si>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</si>
  <si>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</si>
  <si>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</si>
  <si>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</si>
  <si>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</si>
  <si>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</si>
  <si>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</si>
  <si>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</si>
  <si>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</si>
  <si>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</si>
  <si>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</si>
  <si>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</si>
  <si>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</si>
  <si>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</si>
  <si>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</si>
  <si>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</si>
  <si>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</si>
  <si>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</si>
  <si>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</si>
  <si>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</si>
  <si>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</si>
  <si>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</si>
  <si>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</si>
  <si>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</si>
  <si>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</si>
  <si>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</si>
  <si>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</si>
  <si>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</si>
  <si>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</si>
  <si>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</si>
  <si>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</si>
  <si>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</si>
  <si>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</si>
  <si>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</si>
  <si>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</si>
  <si>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</si>
  <si>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</si>
  <si>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</si>
  <si>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</si>
  <si>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</si>
  <si>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</si>
  <si>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</si>
  <si>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</si>
  <si>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</si>
  <si>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</si>
  <si>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</si>
  <si>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</si>
  <si>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</si>
  <si>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</si>
  <si>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</si>
  <si>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</si>
  <si>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</si>
  <si>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</si>
  <si>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</si>
  <si>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</si>
  <si>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</si>
  <si>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</si>
  <si>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</si>
  <si>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</si>
  <si>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</si>
  <si>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</si>
  <si>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</si>
  <si>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</si>
  <si>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</si>
  <si>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</si>
  <si>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</si>
  <si>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</si>
  <si>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</si>
  <si>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</si>
  <si>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</si>
  <si>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</si>
  <si>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</si>
  <si>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</si>
  <si>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</si>
  <si>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</si>
  <si>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</si>
  <si>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</si>
  <si>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</si>
  <si>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</si>
  <si>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</si>
  <si>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</si>
  <si>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</si>
  <si>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</si>
  <si>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</si>
  <si>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</si>
  <si>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</si>
  <si>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</si>
  <si>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</si>
  <si>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</si>
  <si>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</si>
  <si>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</si>
  <si>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</si>
  <si>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</si>
  <si>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</si>
  <si>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</si>
  <si>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</si>
  <si>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</si>
  <si>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</si>
  <si>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</si>
  <si>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</si>
  <si>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</si>
  <si>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</si>
  <si>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</si>
  <si>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</si>
  <si>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</si>
  <si>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</si>
  <si>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</si>
  <si>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</si>
  <si>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</si>
  <si>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</si>
  <si>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</si>
  <si>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</si>
  <si>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</si>
  <si>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</si>
  <si>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</si>
  <si>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</si>
  <si>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</si>
  <si>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</si>
  <si>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</si>
  <si>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</si>
  <si>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</si>
  <si>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</si>
  <si>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</si>
  <si>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</si>
  <si>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</si>
  <si>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</si>
  <si>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</si>
  <si>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</si>
  <si>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</si>
  <si>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</si>
  <si>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</si>
  <si>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</si>
  <si>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</si>
  <si>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</si>
  <si>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</si>
  <si>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</si>
  <si>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</si>
  <si>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</si>
  <si>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</si>
  <si>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</si>
  <si>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</si>
  <si>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</si>
  <si>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</si>
  <si>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</si>
  <si>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</si>
  <si>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</si>
  <si>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</si>
  <si>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</si>
  <si>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</si>
  <si>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</si>
  <si>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</si>
  <si>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</si>
  <si>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</si>
  <si>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</si>
  <si>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</si>
  <si>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</si>
  <si>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</si>
  <si>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</si>
  <si>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</si>
  <si>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</si>
  <si>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</si>
  <si>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</si>
  <si>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</si>
  <si>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</si>
  <si>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</si>
  <si>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</si>
  <si>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</si>
  <si>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</si>
  <si>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</si>
  <si>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</si>
  <si>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</si>
  <si>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</si>
  <si>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</si>
  <si>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</si>
  <si>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</si>
  <si>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</si>
  <si>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</si>
  <si>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</si>
  <si>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</si>
  <si>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</si>
  <si>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</si>
  <si>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</si>
  <si>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</si>
  <si>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</si>
  <si>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</si>
  <si>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</si>
  <si>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</si>
  <si>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</si>
  <si>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</si>
  <si>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</si>
  <si>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</si>
  <si>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</si>
  <si>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</si>
  <si>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</si>
  <si>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</si>
  <si>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</si>
  <si>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</si>
  <si>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</si>
  <si>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</si>
  <si>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</si>
  <si>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</si>
  <si>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</si>
  <si>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</si>
  <si>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</si>
  <si>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</si>
  <si>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</si>
  <si>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</si>
  <si>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</si>
  <si>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</si>
  <si>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</si>
  <si>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</si>
  <si>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</si>
  <si>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</si>
  <si>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</si>
  <si>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</si>
  <si>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</si>
  <si>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</si>
  <si>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</si>
  <si>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</si>
  <si>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</si>
  <si>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</si>
  <si>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</si>
  <si>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</si>
  <si>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</si>
  <si>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</si>
  <si>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</si>
  <si>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</si>
  <si>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</si>
  <si>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</si>
  <si>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</si>
  <si>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</si>
  <si>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</si>
  <si>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</si>
  <si>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</si>
  <si>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</si>
  <si>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</si>
  <si>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</si>
  <si>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</si>
  <si>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</si>
  <si>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</si>
  <si>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</si>
  <si>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</si>
  <si>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</si>
  <si>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</si>
  <si>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</si>
  <si>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</si>
  <si>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</si>
  <si>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</si>
  <si>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</si>
  <si>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</si>
  <si>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</si>
  <si>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</si>
  <si>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</si>
  <si>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</si>
  <si>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</si>
  <si>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</si>
  <si>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</si>
  <si>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</si>
  <si>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</si>
  <si>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</si>
  <si>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</si>
  <si>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</si>
  <si>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</si>
  <si>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</si>
  <si>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</si>
  <si>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</si>
  <si>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</si>
  <si>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</si>
  <si>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</si>
  <si>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</si>
  <si>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</si>
  <si>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</si>
  <si>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</si>
  <si>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</si>
  <si>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</si>
  <si>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</si>
  <si>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</si>
  <si>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</si>
  <si>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</si>
  <si>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</si>
  <si>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</si>
  <si>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</si>
  <si>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</si>
  <si>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</si>
  <si>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</si>
  <si>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</si>
  <si>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</si>
  <si>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</si>
  <si>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</si>
  <si>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</si>
  <si>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</si>
  <si>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</si>
  <si>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</si>
  <si>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</si>
  <si>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</si>
  <si>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</si>
  <si>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</si>
  <si>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</si>
  <si>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</si>
  <si>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</si>
  <si>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</si>
  <si>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</si>
  <si>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</si>
  <si>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</si>
  <si>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</si>
  <si>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</si>
  <si>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</si>
  <si>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</si>
  <si>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</si>
  <si>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</si>
  <si>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</si>
  <si>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</si>
  <si>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</si>
  <si>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</si>
  <si>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</si>
  <si>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</si>
  <si>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</si>
  <si>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</si>
  <si>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</si>
  <si>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</si>
  <si>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</si>
  <si>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</si>
  <si>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</si>
  <si>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</si>
  <si>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</si>
  <si>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</si>
  <si>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</si>
  <si>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</si>
  <si>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</si>
  <si>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</si>
  <si>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</si>
  <si>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</si>
  <si>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</si>
  <si>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</si>
  <si>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</si>
  <si>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</si>
  <si>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</si>
  <si>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</si>
  <si>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</si>
  <si>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</si>
  <si>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</si>
  <si>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</si>
  <si>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</si>
  <si>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</si>
  <si>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</si>
  <si>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</si>
  <si>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</si>
  <si>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</si>
  <si>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</si>
  <si>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</si>
  <si>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</si>
  <si>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</si>
  <si>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</si>
  <si>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</si>
  <si>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</si>
  <si>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</si>
  <si>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</si>
  <si>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</si>
  <si>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</si>
  <si>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</si>
  <si>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</si>
  <si>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</si>
  <si>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</si>
  <si>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</si>
  <si>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</si>
  <si>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</si>
  <si>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</si>
  <si>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</si>
  <si>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</si>
  <si>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</si>
  <si>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</si>
  <si>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</si>
  <si>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</si>
  <si>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</si>
  <si>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</si>
  <si>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</si>
  <si>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</si>
  <si>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</si>
  <si>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</si>
  <si>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</si>
  <si>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</si>
  <si>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</si>
  <si>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</si>
  <si>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</si>
  <si>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</si>
  <si>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</si>
  <si>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</si>
  <si>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</si>
  <si>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</si>
  <si>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</si>
  <si>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</si>
  <si>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</si>
  <si>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</si>
  <si>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</si>
  <si>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</si>
  <si>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</si>
  <si>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</si>
  <si>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</si>
  <si>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</si>
  <si>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</si>
  <si>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</si>
  <si>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</si>
  <si>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</si>
  <si>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</si>
  <si>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</si>
  <si>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</si>
  <si>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</si>
  <si>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</si>
  <si>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</si>
  <si>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</si>
  <si>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</si>
  <si>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</si>
  <si>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</si>
  <si>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</si>
  <si>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</si>
  <si>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</si>
  <si>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</si>
  <si>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</si>
  <si>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</si>
  <si>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</si>
  <si>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</si>
  <si>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</si>
  <si>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</si>
  <si>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</si>
  <si>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</si>
  <si>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</si>
  <si>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</si>
  <si>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</si>
  <si>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</si>
  <si>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</si>
  <si>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</si>
  <si>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</si>
  <si>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</si>
  <si>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</si>
  <si>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</si>
  <si>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</si>
  <si>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</si>
  <si>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</si>
  <si>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</si>
  <si>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</si>
  <si>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</si>
  <si>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</si>
  <si>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</si>
  <si>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</si>
  <si>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</si>
  <si>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</si>
  <si>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</si>
  <si>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</si>
  <si>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</si>
  <si>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</si>
  <si>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</si>
  <si>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</si>
  <si>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</si>
  <si>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</si>
  <si>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</si>
  <si>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</si>
  <si>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</si>
  <si>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</si>
  <si>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</si>
  <si>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</si>
  <si>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</si>
  <si>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</si>
  <si>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</si>
  <si>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</si>
  <si>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</si>
  <si>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</si>
  <si>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</si>
  <si>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</si>
  <si>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</si>
  <si>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</si>
  <si>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</si>
  <si>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</si>
  <si>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</si>
  <si>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</si>
  <si>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</si>
  <si>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</si>
  <si>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</si>
  <si>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</si>
  <si>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</si>
  <si>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</si>
  <si>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</si>
  <si>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</si>
  <si>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</si>
  <si>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</si>
  <si>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</si>
  <si>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</si>
  <si>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</si>
  <si>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</si>
  <si>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</si>
  <si>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</si>
  <si>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</si>
  <si>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</si>
  <si>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</si>
  <si>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</si>
  <si>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</si>
  <si>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</si>
  <si>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</si>
  <si>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</si>
  <si>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</si>
  <si>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</si>
  <si>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</si>
  <si>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</si>
  <si>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</si>
  <si>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</si>
  <si>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</si>
  <si>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</si>
  <si>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</si>
  <si>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</si>
  <si>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</si>
  <si>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</si>
  <si>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</si>
  <si>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</si>
  <si>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</si>
  <si>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</si>
  <si>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</si>
  <si>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</si>
  <si>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</si>
  <si>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</si>
  <si>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</si>
  <si>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</si>
  <si>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</si>
  <si>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</si>
  <si>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</si>
  <si>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</si>
  <si>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</si>
  <si>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</si>
  <si>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</si>
  <si>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</si>
  <si>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</si>
  <si>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</si>
  <si>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</si>
  <si>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</si>
  <si>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</si>
  <si>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</si>
  <si>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</si>
  <si>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</si>
  <si>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</si>
  <si>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</si>
  <si>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</si>
  <si>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</si>
  <si>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</si>
  <si>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</si>
  <si>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</si>
  <si>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</si>
  <si>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</si>
  <si>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</si>
  <si>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</si>
  <si>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</si>
  <si>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</si>
  <si>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</si>
  <si>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</si>
  <si>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</si>
  <si>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</si>
  <si>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</si>
  <si>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</si>
  <si>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</si>
  <si>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</si>
  <si>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</si>
  <si>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</si>
  <si>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</si>
  <si>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</si>
  <si>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</si>
  <si>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</si>
  <si>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</si>
  <si>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</si>
  <si>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</si>
  <si>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</si>
  <si>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</si>
  <si>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</si>
  <si>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</si>
  <si>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</si>
  <si>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</si>
  <si>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</si>
  <si>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</si>
  <si>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</si>
  <si>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</si>
  <si>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</si>
  <si>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</si>
  <si>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</si>
  <si>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</si>
  <si>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</si>
  <si>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</si>
  <si>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</si>
  <si>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</si>
  <si>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</si>
  <si>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</si>
  <si>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</si>
  <si>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</si>
  <si>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</si>
  <si>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</si>
  <si>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</si>
  <si>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</si>
  <si>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</si>
  <si>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</si>
  <si>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</si>
  <si>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</si>
  <si>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</si>
  <si>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</si>
  <si>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</si>
  <si>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</si>
  <si>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</si>
  <si>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</si>
  <si>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</si>
  <si>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</si>
  <si>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</si>
  <si>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</si>
  <si>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</si>
  <si>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</si>
  <si>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</si>
  <si>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</si>
  <si>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</si>
  <si>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</si>
  <si>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</si>
  <si>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</si>
  <si>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</si>
  <si>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</si>
  <si>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</si>
  <si>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</si>
  <si>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</si>
  <si>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</si>
  <si>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</si>
  <si>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</si>
  <si>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</si>
  <si>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</si>
  <si>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</si>
  <si>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</si>
  <si>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</si>
  <si>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</si>
  <si>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</si>
  <si>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</si>
  <si>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</si>
  <si>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</si>
  <si>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</si>
  <si>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</si>
  <si>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</si>
  <si>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</si>
  <si>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</si>
  <si>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</si>
  <si>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</si>
  <si>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</si>
  <si>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</si>
  <si>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</si>
  <si>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</si>
  <si>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</si>
  <si>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</si>
  <si>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</si>
  <si>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</si>
  <si>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</si>
  <si>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</si>
  <si>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</si>
  <si>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</si>
  <si>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</si>
  <si>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</si>
  <si>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</si>
  <si>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</si>
  <si>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</si>
  <si>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</si>
  <si>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</si>
  <si>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</si>
  <si>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</si>
  <si>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</si>
  <si>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</si>
  <si>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</si>
  <si>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</si>
  <si>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</si>
  <si>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</si>
  <si>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</si>
  <si>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</si>
  <si>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</si>
  <si>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</si>
  <si>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</si>
  <si>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</si>
  <si>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</si>
  <si>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</si>
  <si>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</si>
  <si>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</si>
  <si>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</si>
  <si>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</si>
  <si>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</si>
  <si>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</si>
  <si>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</si>
  <si>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</si>
  <si>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</si>
  <si>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</si>
  <si>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</si>
  <si>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</si>
  <si>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</si>
  <si>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</si>
  <si>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</si>
  <si>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</si>
  <si>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</si>
  <si>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</si>
  <si>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</si>
  <si>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</si>
  <si>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</si>
  <si>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</si>
  <si>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</si>
  <si>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</si>
  <si>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</si>
  <si>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</si>
  <si>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</si>
  <si>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</si>
  <si>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</si>
  <si>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</si>
  <si>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</si>
  <si>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</si>
  <si>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</si>
  <si>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</si>
  <si>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</si>
  <si>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</si>
  <si>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</si>
  <si>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</si>
  <si>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</si>
  <si>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</si>
  <si>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</si>
  <si>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</si>
  <si>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</si>
  <si>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</si>
  <si>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</si>
  <si>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</si>
  <si>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</si>
  <si>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</si>
  <si>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</si>
  <si>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</si>
  <si>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</si>
  <si>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</si>
  <si>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</si>
  <si>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</si>
  <si>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</si>
  <si>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</si>
  <si>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</si>
  <si>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</si>
  <si>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</si>
  <si>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</si>
  <si>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</si>
  <si>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</si>
  <si>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</si>
  <si>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</si>
  <si>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</si>
  <si>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</si>
  <si>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</si>
  <si>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</si>
  <si>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</si>
  <si>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</si>
  <si>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</si>
  <si>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</si>
  <si>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</si>
  <si>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</si>
  <si>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</si>
  <si>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</si>
  <si>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</si>
  <si>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</si>
  <si>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</si>
  <si>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</si>
  <si>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</si>
  <si>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</si>
  <si>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</si>
  <si>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</si>
  <si>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</si>
  <si>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</si>
  <si>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</si>
  <si>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</si>
  <si>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</si>
  <si>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</si>
  <si>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</si>
  <si>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</si>
  <si>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</si>
  <si>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</si>
  <si>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</si>
  <si>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</si>
  <si>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</si>
  <si>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</si>
  <si>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</si>
  <si>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</si>
  <si>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</si>
  <si>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</si>
  <si>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</si>
  <si>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</si>
  <si>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</si>
  <si>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</si>
  <si>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</si>
  <si>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</si>
  <si>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</si>
  <si>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</si>
  <si>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</si>
  <si>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</si>
  <si>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</si>
  <si>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</si>
  <si>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</si>
  <si>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</si>
  <si>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</si>
  <si>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</si>
  <si>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</si>
  <si>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</si>
  <si>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</si>
  <si>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</si>
  <si>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</si>
  <si>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</si>
  <si>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</si>
  <si>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</si>
  <si>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</si>
  <si>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</si>
  <si>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</si>
  <si>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</si>
  <si>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</si>
  <si>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</si>
  <si>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</si>
  <si>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</si>
  <si>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</si>
  <si>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</si>
  <si>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</si>
  <si>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</si>
  <si>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</si>
  <si>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</si>
  <si>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</si>
  <si>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</si>
  <si>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</si>
  <si>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</si>
  <si>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</si>
  <si>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</si>
  <si>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</si>
  <si>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</si>
  <si>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</si>
  <si>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</si>
  <si>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</si>
  <si>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</si>
  <si>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</si>
  <si>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</si>
  <si>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</si>
  <si>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</si>
  <si>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</si>
  <si>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</si>
  <si>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</si>
  <si>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</si>
  <si>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</si>
  <si>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</si>
  <si>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</si>
  <si>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</si>
  <si>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</si>
  <si>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</si>
  <si>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</si>
  <si>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</si>
  <si>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</si>
  <si>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</si>
  <si>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</si>
  <si>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</si>
  <si>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</si>
  <si>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</si>
  <si>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</si>
  <si>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</si>
  <si>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</si>
  <si>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</si>
  <si>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</si>
  <si>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</si>
  <si>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</si>
  <si>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</si>
  <si>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</si>
  <si>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</si>
  <si>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</si>
  <si>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</si>
  <si>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</si>
  <si>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</si>
  <si>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</si>
  <si>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</si>
  <si>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</si>
  <si>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</si>
  <si>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</si>
  <si>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</si>
  <si>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</si>
  <si>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</si>
  <si>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</si>
  <si>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</si>
  <si>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</si>
  <si>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</si>
  <si>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</si>
  <si>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</si>
  <si>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</si>
  <si>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</si>
  <si>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</si>
  <si>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</si>
  <si>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</si>
  <si>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</si>
  <si>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</si>
  <si>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</si>
  <si>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</si>
  <si>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</si>
  <si>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</si>
  <si>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</si>
  <si>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</si>
  <si>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</si>
  <si>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</si>
  <si>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</si>
  <si>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</si>
  <si>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</si>
  <si>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</si>
  <si>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</si>
  <si>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</si>
  <si>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</si>
  <si>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</si>
  <si>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</si>
  <si>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</si>
  <si>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</si>
  <si>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</si>
  <si>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</si>
  <si>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</si>
  <si>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</si>
  <si>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</si>
  <si>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</si>
  <si>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</si>
  <si>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</si>
  <si>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</si>
  <si>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</si>
  <si>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</si>
  <si>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</si>
  <si>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</si>
  <si>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</si>
  <si>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</si>
  <si>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</si>
  <si>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</si>
  <si>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</si>
  <si>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</si>
  <si>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</si>
  <si>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</si>
  <si>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</si>
  <si>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</si>
  <si>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</si>
  <si>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</si>
  <si>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</si>
  <si>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</si>
  <si>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</si>
  <si>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</si>
  <si>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</si>
  <si>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</si>
  <si>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</si>
  <si>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</si>
  <si>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</si>
  <si>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</si>
  <si>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</si>
  <si>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</si>
  <si>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</si>
  <si>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</si>
  <si>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</si>
  <si>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</si>
  <si>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</si>
  <si>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</si>
  <si>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</si>
  <si>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</si>
  <si>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</si>
  <si>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</si>
  <si>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</si>
  <si>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</si>
  <si>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</si>
  <si>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</si>
  <si>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</si>
  <si>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</si>
  <si>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</si>
  <si>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</si>
  <si>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</si>
  <si>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</si>
  <si>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</si>
  <si>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</si>
  <si>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</si>
  <si>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</si>
  <si>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</si>
  <si>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</si>
  <si>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</si>
  <si>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</si>
  <si>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</si>
  <si>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</si>
  <si>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</si>
  <si>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</si>
  <si>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</si>
  <si>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</si>
  <si>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</si>
  <si>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</si>
  <si>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</si>
  <si>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</si>
  <si>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</si>
  <si>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</si>
  <si>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</si>
  <si>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</si>
  <si>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</si>
  <si>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</si>
  <si>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</si>
  <si>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</si>
  <si>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</si>
  <si>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</si>
  <si>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</si>
  <si>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</si>
  <si>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</si>
  <si>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</si>
  <si>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</si>
  <si>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</si>
  <si>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</si>
  <si>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</si>
  <si>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</si>
  <si>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</si>
  <si>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</si>
  <si>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</si>
  <si>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</si>
  <si>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</si>
  <si>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</si>
  <si>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</si>
  <si>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</si>
  <si>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</si>
  <si>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</si>
  <si>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</si>
  <si>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</si>
  <si>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</si>
  <si>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</si>
  <si>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</si>
  <si>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</si>
  <si>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</si>
  <si>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</si>
  <si>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</si>
  <si>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</si>
  <si>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</si>
  <si>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</si>
  <si>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</si>
  <si>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</si>
  <si>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</si>
  <si>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</si>
  <si>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</si>
  <si>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</si>
  <si>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</si>
  <si>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</si>
  <si>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</si>
  <si>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</si>
  <si>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</si>
  <si>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</si>
  <si>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</si>
  <si>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</si>
  <si>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</si>
  <si>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</si>
  <si>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</si>
  <si>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</si>
  <si>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</si>
  <si>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</si>
  <si>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</si>
  <si>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</si>
  <si>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</si>
  <si>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</si>
  <si>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</si>
  <si>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</si>
  <si>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</si>
  <si>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</si>
  <si>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</si>
  <si>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</si>
  <si>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</si>
  <si>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</si>
  <si>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</si>
  <si>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</si>
  <si>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</si>
  <si>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</si>
  <si>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</si>
  <si>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</si>
  <si>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</si>
  <si>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</si>
  <si>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</si>
  <si>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</si>
  <si>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</si>
  <si>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</si>
  <si>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</si>
  <si>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</si>
  <si>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</si>
  <si>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</si>
  <si>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</si>
  <si>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</si>
  <si>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</si>
  <si>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</si>
  <si>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</si>
  <si>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</si>
  <si>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</si>
  <si>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</si>
  <si>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</si>
  <si>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</si>
  <si>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</si>
  <si>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</si>
  <si>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</si>
  <si>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</si>
  <si>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</si>
  <si>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</si>
  <si>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</si>
  <si>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</si>
  <si>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</si>
  <si>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</si>
  <si>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</si>
  <si>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</si>
  <si>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</si>
  <si>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</si>
  <si>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</si>
  <si>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</si>
  <si>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</si>
  <si>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</si>
  <si>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</si>
  <si>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</si>
  <si>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</si>
  <si>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</si>
  <si>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</si>
  <si>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</si>
  <si>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</si>
  <si>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</si>
  <si>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</si>
  <si>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</si>
  <si>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</si>
  <si>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</si>
  <si>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</si>
  <si>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</si>
  <si>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</si>
  <si>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</si>
  <si>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</si>
  <si>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</si>
  <si>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</si>
  <si>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</si>
  <si>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</si>
  <si>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</si>
  <si>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</si>
  <si>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</si>
  <si>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</si>
  <si>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</si>
  <si>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</si>
  <si>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</si>
  <si>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</si>
  <si>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</si>
  <si>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</si>
  <si>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</si>
  <si>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</si>
  <si>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</si>
  <si>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</si>
  <si>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</si>
  <si>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</si>
  <si>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</si>
  <si>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</si>
  <si>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</si>
  <si>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</si>
  <si>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</si>
  <si>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</si>
  <si>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</si>
  <si>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</si>
  <si>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</si>
  <si>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</si>
  <si>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</si>
  <si>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</si>
  <si>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</si>
  <si>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</si>
  <si>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</si>
  <si>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</si>
  <si>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</si>
  <si>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</si>
  <si>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</si>
  <si>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</si>
  <si>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</si>
  <si>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</si>
  <si>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</si>
  <si>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</si>
  <si>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</si>
  <si>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</si>
  <si>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</si>
  <si>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</si>
  <si>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</si>
  <si>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</si>
  <si>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</si>
  <si>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</si>
  <si>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</si>
  <si>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</si>
  <si>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</si>
  <si>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</si>
  <si>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</si>
  <si>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</si>
  <si>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</si>
  <si>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</si>
  <si>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</si>
  <si>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</si>
  <si>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</si>
  <si>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</si>
  <si>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</si>
  <si>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</si>
  <si>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</si>
  <si>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</si>
  <si>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</si>
  <si>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</si>
  <si>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</si>
  <si>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</si>
  <si>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</si>
  <si>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</si>
  <si>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</si>
  <si>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</si>
  <si>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</si>
  <si>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</si>
  <si>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</si>
  <si>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</si>
  <si>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</si>
  <si>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</si>
  <si>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</si>
  <si>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</si>
  <si>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</si>
  <si>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</si>
  <si>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</si>
  <si>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</si>
  <si>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</si>
  <si>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</si>
  <si>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</si>
  <si>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</si>
  <si>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</si>
  <si>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</si>
  <si>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</si>
  <si>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</si>
  <si>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</si>
  <si>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</si>
  <si>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</si>
  <si>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</si>
  <si>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</si>
  <si>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</si>
  <si>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</si>
  <si>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</si>
  <si>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</si>
  <si>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</si>
  <si>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</si>
  <si>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</si>
  <si>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</si>
  <si>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</si>
  <si>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</si>
  <si>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</si>
  <si>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</si>
  <si>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</si>
  <si>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</si>
  <si>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</si>
  <si>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</si>
  <si>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</si>
  <si>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</si>
  <si>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</si>
  <si>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</si>
  <si>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</si>
  <si>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</si>
  <si>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</si>
  <si>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</si>
  <si>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</si>
  <si>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</si>
  <si>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</si>
  <si>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</si>
  <si>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</si>
  <si>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</si>
  <si>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</si>
  <si>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</si>
  <si>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</si>
  <si>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</si>
  <si>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</si>
  <si>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</si>
  <si>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</si>
  <si>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</si>
  <si>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</si>
  <si>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</si>
  <si>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</si>
  <si>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</si>
  <si>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</si>
  <si>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</si>
  <si>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</si>
  <si>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</si>
  <si>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</si>
  <si>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</si>
  <si>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</si>
  <si>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</si>
  <si>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</si>
  <si>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</si>
  <si>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</si>
  <si>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</si>
  <si>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</si>
  <si>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</si>
  <si>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</si>
  <si>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</si>
  <si>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</si>
  <si>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</si>
  <si>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</si>
  <si>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</si>
  <si>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</si>
  <si>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</si>
  <si>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</si>
  <si>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</si>
  <si>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</si>
  <si>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</si>
  <si>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</si>
  <si>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</si>
  <si>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</si>
  <si>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</si>
  <si>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</si>
  <si>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</si>
  <si>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</si>
  <si>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</si>
  <si>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</si>
  <si>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</si>
  <si>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</si>
  <si>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</si>
  <si>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</si>
  <si>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</si>
  <si>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</si>
  <si>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</si>
  <si>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</si>
  <si>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</si>
  <si>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</si>
  <si>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</si>
  <si>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</si>
  <si>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</si>
  <si>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</si>
  <si>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</si>
  <si>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</si>
  <si>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</si>
  <si>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</si>
  <si>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</si>
  <si>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</si>
  <si>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</si>
  <si>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</si>
  <si>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</si>
  <si>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</si>
  <si>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</si>
  <si>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</si>
  <si>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</si>
  <si>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</si>
  <si>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</si>
  <si>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</si>
  <si>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</si>
  <si>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</si>
  <si>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</si>
  <si>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</si>
  <si>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</si>
  <si>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</si>
  <si>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</si>
  <si>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</si>
  <si>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</si>
  <si>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</si>
  <si>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</si>
  <si>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</si>
  <si>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</si>
  <si>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</si>
  <si>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</si>
  <si>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</si>
  <si>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</si>
  <si>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</si>
  <si>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</si>
  <si>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</si>
  <si>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</si>
  <si>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</si>
  <si>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</si>
  <si>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</si>
  <si>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</si>
  <si>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</si>
  <si>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</si>
  <si>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</si>
  <si>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</si>
  <si>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</si>
  <si>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</si>
  <si>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</si>
  <si>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</si>
  <si>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</si>
  <si>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</si>
  <si>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</si>
  <si>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</si>
  <si>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</si>
  <si>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</si>
  <si>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</si>
  <si>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</si>
  <si>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</si>
  <si>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</si>
  <si>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</si>
  <si>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</si>
  <si>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</si>
  <si>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</si>
  <si>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</si>
  <si>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</si>
  <si>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</si>
  <si>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</si>
  <si>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</si>
  <si>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</si>
  <si>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</si>
  <si>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</si>
  <si>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</si>
  <si>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</si>
  <si>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</si>
  <si>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</si>
  <si>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</si>
  <si>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</si>
  <si>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</si>
  <si>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</si>
  <si>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</si>
  <si>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</si>
  <si>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</si>
  <si>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</si>
  <si>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</si>
  <si>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</si>
  <si>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</si>
  <si>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</si>
  <si>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</si>
  <si>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</si>
  <si>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</si>
  <si>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</si>
  <si>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</si>
  <si>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</si>
  <si>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</si>
  <si>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</si>
  <si>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</si>
  <si>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</si>
  <si>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</si>
  <si>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</si>
  <si>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</si>
  <si>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</si>
  <si>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</si>
  <si>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</si>
  <si>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</si>
  <si>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</si>
  <si>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</si>
  <si>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</si>
  <si>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</si>
  <si>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</si>
  <si>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</si>
  <si>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</si>
  <si>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</si>
  <si>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</si>
  <si>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</si>
  <si>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</si>
  <si>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</si>
  <si>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</si>
  <si>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</si>
  <si>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</si>
  <si>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</si>
  <si>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</si>
  <si>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</si>
  <si>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</si>
  <si>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</si>
  <si>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</si>
  <si>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</si>
  <si>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</si>
  <si>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</si>
  <si>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</si>
  <si>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</si>
  <si>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</si>
  <si>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</si>
  <si>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</si>
  <si>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</si>
  <si>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</si>
  <si>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</si>
  <si>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</si>
  <si>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</si>
  <si>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</si>
  <si>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</si>
  <si>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</si>
  <si>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</si>
  <si>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</si>
  <si>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</si>
  <si>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</si>
  <si>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</si>
  <si>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</si>
  <si>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</si>
  <si>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</si>
  <si>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</si>
  <si>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</si>
  <si>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</si>
  <si>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</si>
  <si>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</si>
  <si>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</si>
  <si>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</si>
  <si>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</si>
  <si>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</si>
  <si>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</si>
  <si>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</si>
  <si>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</si>
  <si>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</si>
  <si>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</si>
  <si>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</si>
  <si>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</si>
  <si>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</si>
  <si>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</si>
  <si>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</si>
  <si>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</si>
  <si>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</si>
  <si>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</si>
  <si>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</si>
  <si>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</si>
  <si>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</si>
  <si>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</si>
  <si>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</si>
  <si>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</si>
  <si>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</si>
  <si>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</si>
  <si>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</si>
  <si>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</si>
  <si>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</si>
  <si>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</si>
  <si>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</si>
  <si>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</si>
  <si>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</si>
  <si>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</si>
  <si>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</si>
  <si>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</si>
  <si>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</si>
  <si>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</si>
  <si>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</si>
  <si>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</si>
  <si>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</si>
  <si>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</si>
  <si>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</si>
  <si>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</si>
  <si>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</si>
  <si>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</si>
  <si>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</si>
  <si>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</si>
  <si>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</si>
  <si>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</si>
  <si>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</si>
  <si>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</si>
  <si>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</si>
  <si>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</si>
  <si>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</si>
  <si>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</si>
  <si>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</si>
  <si>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</si>
  <si>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</si>
  <si>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</si>
  <si>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</si>
  <si>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</si>
  <si>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</si>
  <si>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</si>
  <si>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</si>
  <si>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</si>
  <si>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</si>
  <si>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</si>
  <si>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</si>
  <si>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</si>
  <si>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</si>
  <si>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</si>
  <si>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</si>
  <si>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</si>
  <si>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</si>
  <si>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</si>
  <si>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</si>
  <si>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</si>
  <si>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</si>
  <si>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</si>
  <si>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</si>
  <si>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</si>
  <si>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</si>
  <si>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</si>
  <si>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</si>
  <si>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</si>
  <si>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</si>
  <si>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</si>
  <si>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</si>
  <si>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</si>
  <si>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</si>
  <si>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</si>
  <si>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</si>
  <si>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</si>
  <si>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</si>
  <si>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</si>
  <si>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</si>
  <si>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</si>
  <si>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</si>
  <si>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</si>
  <si>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</si>
  <si>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</si>
  <si>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</si>
  <si>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</si>
  <si>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</si>
  <si>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</si>
  <si>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</si>
  <si>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</si>
  <si>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</si>
  <si>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</si>
  <si>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</si>
  <si>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</si>
  <si>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</si>
  <si>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</si>
  <si>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</si>
  <si>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</si>
  <si>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</si>
  <si>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</si>
  <si>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</si>
  <si>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</si>
  <si>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</si>
  <si>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</si>
  <si>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</si>
  <si>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</si>
  <si>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</si>
  <si>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</si>
  <si>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</si>
  <si>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</si>
  <si>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</si>
  <si>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</si>
  <si>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</si>
  <si>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</si>
  <si>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</si>
  <si>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</si>
  <si>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</si>
  <si>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</si>
  <si>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</si>
  <si>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</si>
  <si>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</si>
  <si>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</si>
  <si>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</si>
  <si>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</si>
  <si>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</si>
  <si>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</si>
  <si>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</si>
  <si>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</si>
  <si>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</si>
  <si>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</si>
  <si>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</si>
  <si>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</si>
  <si>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</si>
  <si>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</si>
  <si>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</si>
  <si>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</si>
  <si>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</si>
  <si>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</si>
  <si>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</si>
  <si>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</si>
  <si>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</si>
  <si>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</si>
  <si>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</si>
  <si>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</si>
  <si>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</si>
  <si>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</si>
  <si>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</si>
  <si>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</si>
  <si>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</si>
  <si>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</si>
  <si>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</si>
  <si>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</si>
  <si>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</si>
  <si>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</si>
  <si>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</si>
  <si>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</si>
  <si>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</si>
  <si>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</si>
  <si>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</si>
  <si>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</si>
  <si>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</si>
  <si>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</si>
  <si>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</si>
  <si>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</si>
  <si>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</si>
  <si>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</si>
  <si>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</si>
  <si>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</si>
  <si>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</si>
  <si>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</si>
  <si>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</si>
  <si>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</si>
  <si>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</si>
  <si>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</si>
  <si>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</si>
  <si>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</si>
  <si>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</si>
  <si>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</si>
  <si>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</si>
  <si>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</si>
  <si>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</si>
  <si>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</si>
  <si>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</si>
  <si>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</si>
  <si>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</si>
  <si>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</si>
  <si>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</si>
  <si>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</si>
  <si>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</si>
  <si>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</si>
  <si>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</si>
  <si>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</si>
  <si>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</si>
  <si>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</si>
  <si>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</si>
  <si>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</si>
  <si>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</si>
  <si>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</si>
  <si>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</si>
  <si>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</si>
  <si>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</si>
  <si>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</si>
  <si>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</si>
  <si>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</si>
  <si>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</si>
  <si>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</si>
  <si>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</si>
  <si>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</si>
  <si>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</si>
  <si>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</si>
  <si>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</si>
  <si>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</si>
  <si>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</si>
  <si>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</si>
  <si>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</si>
  <si>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</si>
  <si>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</si>
  <si>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</si>
  <si>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</si>
  <si>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</si>
  <si>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</si>
  <si>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</si>
  <si>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</si>
  <si>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</si>
  <si>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</si>
  <si>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</si>
  <si>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</si>
  <si>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</si>
  <si>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</si>
  <si>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</si>
  <si>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</si>
  <si>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</si>
  <si>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</si>
  <si>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</si>
  <si>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</si>
  <si>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</si>
  <si>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</si>
  <si>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</si>
  <si>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</si>
  <si>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</si>
  <si>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</si>
  <si>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</si>
  <si>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</si>
  <si>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</si>
  <si>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</si>
  <si>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</si>
  <si>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</si>
  <si>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</si>
  <si>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</si>
  <si>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</si>
  <si>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</si>
  <si>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</si>
  <si>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</si>
  <si>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</si>
  <si>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</si>
  <si>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</si>
  <si>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</si>
  <si>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</si>
  <si>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</si>
  <si>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</si>
  <si>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</si>
  <si>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</si>
  <si>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</si>
  <si>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</si>
  <si>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</si>
  <si>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</si>
  <si>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</si>
  <si>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</si>
  <si>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</si>
  <si>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</si>
  <si>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</si>
  <si>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</si>
  <si>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</si>
  <si>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</si>
  <si>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</si>
  <si>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</si>
  <si>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</si>
  <si>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</si>
  <si>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</si>
  <si>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</si>
  <si>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</si>
  <si>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</si>
  <si>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</si>
  <si>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</si>
  <si>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</si>
  <si>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</si>
  <si>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</si>
  <si>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</si>
  <si>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</si>
  <si>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</si>
  <si>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</si>
  <si>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</si>
  <si>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</si>
  <si>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</si>
  <si>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</si>
  <si>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</si>
  <si>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</si>
  <si>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</si>
  <si>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</si>
  <si>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</si>
  <si>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</si>
  <si>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</si>
  <si>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</si>
  <si>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</si>
  <si>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</si>
  <si>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</si>
  <si>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</si>
  <si>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</si>
  <si>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</si>
  <si>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</si>
  <si>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</si>
  <si>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</si>
  <si>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</si>
  <si>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</si>
  <si>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</si>
  <si>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</si>
  <si>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</si>
  <si>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</si>
  <si>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</si>
  <si>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</si>
  <si>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</si>
  <si>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</si>
  <si>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</si>
  <si>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</si>
  <si>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</si>
  <si>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</si>
  <si>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</si>
  <si>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</si>
  <si>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</si>
  <si>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</si>
  <si>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</si>
  <si>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</si>
  <si>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</si>
  <si>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</si>
  <si>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</si>
  <si>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</si>
  <si>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</si>
  <si>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</si>
  <si>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</si>
  <si>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</si>
  <si>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</si>
  <si>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</si>
  <si>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</si>
  <si>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</si>
  <si>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</si>
  <si>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</si>
  <si>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</si>
  <si>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</si>
  <si>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</si>
  <si>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</si>
  <si>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</si>
  <si>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</si>
  <si>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</si>
  <si>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</si>
  <si>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</si>
  <si>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</si>
  <si>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</si>
  <si>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</si>
  <si>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</si>
  <si>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</si>
  <si>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</si>
  <si>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</si>
  <si>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</si>
  <si>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</si>
  <si>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</si>
  <si>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</si>
  <si>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</si>
  <si>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</si>
  <si>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</si>
  <si>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</si>
  <si>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</si>
  <si>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</si>
  <si>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</si>
  <si>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</si>
  <si>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</si>
  <si>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</si>
  <si>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</si>
  <si>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</si>
  <si>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</si>
  <si>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</si>
  <si>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</si>
  <si>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</si>
  <si>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</si>
  <si>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</si>
  <si>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</si>
  <si>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</si>
  <si>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</si>
  <si>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</si>
  <si>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</si>
  <si>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</si>
  <si>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</si>
  <si>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</si>
  <si>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</si>
  <si>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</si>
  <si>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</si>
  <si>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</si>
  <si>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</si>
  <si>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</si>
  <si>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</si>
  <si>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</si>
  <si>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</si>
  <si>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</si>
  <si>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</si>
  <si>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</si>
  <si>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</si>
  <si>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</si>
  <si>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</si>
  <si>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</si>
  <si>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</si>
  <si>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</si>
  <si>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</si>
  <si>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</si>
  <si>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</si>
  <si>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</si>
  <si>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</si>
  <si>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</si>
  <si>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</si>
  <si>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</si>
  <si>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</si>
  <si>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</si>
  <si>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</si>
  <si>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</si>
  <si>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</si>
  <si>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</si>
  <si>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</si>
  <si>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</si>
  <si>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</si>
  <si>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</si>
  <si>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</si>
  <si>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</si>
  <si>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</si>
  <si>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</si>
  <si>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</si>
  <si>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</si>
  <si>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</si>
  <si>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</si>
  <si>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</si>
  <si>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</si>
  <si>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</si>
  <si>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</si>
  <si>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</si>
  <si>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</si>
  <si>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</si>
  <si>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</si>
  <si>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</si>
  <si>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</si>
  <si>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</si>
  <si>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</si>
  <si>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</si>
  <si>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</si>
  <si>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</si>
  <si>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</si>
  <si>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</si>
  <si>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</si>
  <si>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</si>
  <si>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</si>
  <si>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</si>
  <si>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</si>
  <si>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</si>
  <si>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</si>
  <si>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</si>
  <si>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</si>
  <si>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</si>
  <si>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</si>
  <si>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</si>
  <si>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</si>
  <si>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</si>
  <si>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</si>
  <si>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</si>
  <si>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</si>
  <si>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</si>
  <si>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</si>
  <si>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</si>
  <si>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</si>
  <si>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</si>
  <si>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</si>
  <si>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</si>
  <si>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</si>
  <si>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</si>
  <si>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</si>
  <si>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</si>
  <si>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</si>
  <si>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</si>
  <si>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</si>
  <si>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</si>
  <si>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</si>
  <si>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</si>
  <si>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</si>
  <si>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</si>
  <si>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</si>
  <si>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</si>
  <si>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</si>
  <si>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</si>
  <si>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</si>
  <si>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</si>
  <si>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</si>
  <si>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</si>
  <si>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</si>
  <si>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</si>
  <si>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</si>
  <si>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</si>
  <si>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</si>
  <si>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</si>
  <si>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</si>
  <si>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</si>
  <si>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</si>
  <si>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</si>
  <si>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</si>
  <si>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</si>
  <si>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</si>
  <si>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</si>
  <si>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</si>
  <si>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</si>
  <si>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</si>
  <si>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</si>
  <si>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</si>
  <si>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</si>
  <si>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</si>
  <si>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</si>
  <si>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</si>
  <si>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</si>
  <si>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</si>
  <si>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</si>
  <si>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</si>
  <si>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</si>
  <si>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</si>
  <si>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</si>
  <si>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</si>
  <si>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</si>
  <si>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</si>
  <si>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</si>
  <si>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</si>
  <si>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</si>
  <si>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</si>
  <si>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</si>
  <si>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</si>
  <si>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</si>
  <si>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</si>
  <si>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</si>
  <si>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</si>
  <si>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</si>
  <si>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</si>
  <si>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</si>
  <si>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</si>
  <si>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</si>
  <si>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</si>
  <si>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</si>
  <si>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</si>
  <si>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</si>
  <si>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</si>
  <si>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</si>
  <si>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</si>
  <si>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</si>
  <si>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</si>
  <si>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</si>
  <si>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</si>
  <si>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</si>
  <si>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</si>
  <si>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</si>
  <si>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</si>
  <si>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</si>
  <si>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</si>
  <si>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</si>
  <si>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</si>
  <si>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</si>
  <si>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</si>
  <si>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</si>
  <si>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</si>
  <si>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</si>
  <si>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</si>
  <si>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</si>
  <si>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</si>
  <si>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</si>
  <si>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</si>
  <si>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</si>
  <si>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</si>
  <si>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</si>
  <si>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</si>
  <si>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</si>
  <si>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</si>
  <si>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</si>
  <si>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</si>
  <si>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</si>
  <si>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</si>
  <si>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</si>
  <si>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</si>
  <si>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</si>
  <si>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</si>
  <si>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</si>
  <si>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</si>
  <si>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</si>
  <si>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</si>
  <si>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</si>
  <si>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</si>
  <si>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</si>
  <si>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</si>
  <si>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</si>
  <si>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</si>
  <si>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</si>
  <si>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</si>
  <si>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</si>
  <si>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</si>
  <si>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</si>
  <si>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</si>
  <si>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</si>
  <si>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</si>
  <si>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</si>
  <si>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</si>
  <si>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</si>
  <si>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</si>
  <si>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</si>
  <si>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</si>
  <si>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</si>
  <si>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</si>
  <si>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</si>
  <si>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</si>
  <si>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</si>
  <si>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</si>
  <si>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</si>
  <si>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</si>
  <si>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</si>
  <si>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</si>
  <si>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</si>
  <si>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</si>
  <si>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</si>
  <si>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</si>
  <si>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</si>
  <si>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</si>
  <si>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</si>
  <si>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</si>
  <si>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</si>
  <si>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</si>
  <si>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</si>
  <si>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</si>
  <si>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</si>
  <si>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</si>
  <si>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</si>
  <si>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</si>
  <si>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</si>
  <si>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</si>
  <si>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</si>
  <si>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</si>
  <si>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</si>
  <si>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</si>
  <si>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</si>
  <si>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</si>
  <si>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</si>
  <si>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</si>
  <si>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</si>
  <si>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</si>
  <si>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</si>
  <si>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</si>
  <si>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</si>
  <si>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</si>
  <si>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</si>
  <si>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</si>
  <si>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</si>
  <si>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</si>
  <si>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</si>
  <si>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</si>
  <si>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</si>
  <si>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</si>
  <si>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</si>
  <si>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</si>
  <si>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</si>
  <si>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</si>
  <si>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</si>
  <si>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</si>
  <si>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</si>
  <si>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</si>
  <si>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</si>
  <si>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</si>
  <si>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</si>
  <si>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</si>
  <si>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</si>
  <si>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</si>
  <si>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</si>
  <si>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</si>
  <si>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</si>
  <si>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</si>
  <si>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</si>
  <si>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</si>
  <si>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</si>
  <si>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</si>
  <si>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</si>
  <si>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</si>
  <si>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</si>
  <si>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</si>
  <si>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</si>
  <si>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</si>
  <si>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</si>
  <si>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</si>
  <si>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</si>
  <si>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</si>
  <si>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</si>
  <si>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</si>
  <si>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</si>
  <si>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</si>
  <si>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</si>
  <si>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</si>
  <si>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</si>
  <si>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</si>
  <si>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</si>
  <si>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</si>
  <si>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</si>
  <si>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</si>
  <si>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</si>
  <si>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</si>
  <si>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</si>
  <si>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</si>
  <si>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</si>
  <si>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</si>
  <si>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</si>
  <si>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</si>
  <si>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</si>
  <si>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</si>
  <si>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</si>
  <si>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</si>
  <si>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</si>
  <si>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</si>
  <si>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</si>
  <si>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</si>
  <si>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</si>
  <si>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</si>
  <si>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</si>
  <si>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</si>
  <si>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</si>
  <si>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</si>
  <si>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</si>
  <si>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</si>
  <si>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</si>
  <si>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</si>
  <si>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</si>
  <si>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</si>
  <si>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</si>
  <si>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</si>
  <si>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</si>
  <si>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</si>
  <si>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</si>
  <si>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</si>
  <si>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</si>
  <si>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</si>
  <si>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</si>
  <si>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</si>
  <si>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</si>
  <si>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</si>
  <si>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</si>
  <si>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</si>
  <si>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</si>
  <si>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</si>
  <si>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</si>
  <si>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</si>
  <si>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</si>
  <si>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</si>
  <si>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</si>
  <si>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</si>
  <si>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</si>
  <si>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</si>
  <si>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</si>
  <si>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</si>
  <si>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</si>
  <si>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</si>
  <si>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</si>
  <si>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</si>
  <si>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</si>
  <si>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</si>
  <si>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</si>
  <si>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</si>
  <si>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</si>
  <si>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</si>
  <si>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</si>
  <si>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</si>
  <si>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</si>
  <si>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</si>
  <si>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</si>
  <si>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</si>
  <si>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</si>
  <si>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</si>
  <si>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</si>
  <si>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</si>
  <si>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</si>
  <si>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</si>
  <si>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</si>
  <si>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</si>
  <si>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</si>
  <si>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</si>
  <si>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</si>
  <si>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</si>
  <si>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</si>
  <si>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</si>
  <si>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</si>
  <si>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</si>
  <si>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</si>
  <si>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</si>
  <si>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</si>
  <si>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</si>
  <si>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</si>
  <si>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</si>
  <si>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</si>
  <si>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</si>
  <si>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</si>
  <si>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</si>
  <si>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</si>
  <si>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</si>
  <si>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</si>
  <si>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</si>
  <si>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</si>
  <si>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</si>
  <si>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</si>
  <si>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</si>
  <si>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</si>
  <si>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</si>
  <si>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</si>
  <si>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</si>
  <si>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</si>
  <si>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</si>
  <si>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</si>
  <si>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</si>
  <si>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</si>
  <si>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</si>
  <si>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</si>
  <si>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</si>
  <si>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</si>
  <si>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</si>
  <si>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</si>
  <si>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</si>
  <si>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</si>
  <si>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</si>
  <si>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</si>
  <si>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</si>
  <si>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</si>
  <si>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</si>
  <si>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</si>
  <si>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</si>
  <si>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</si>
  <si>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</si>
  <si>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</si>
  <si>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</si>
  <si>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</si>
  <si>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</si>
  <si>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</si>
  <si>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</si>
  <si>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</si>
  <si>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</si>
  <si>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</si>
  <si>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</si>
  <si>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</si>
  <si>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</si>
  <si>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</si>
  <si>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</si>
  <si>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</si>
  <si>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</si>
  <si>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</si>
  <si>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</si>
  <si>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</si>
  <si>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</si>
  <si>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</si>
  <si>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</si>
  <si>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</si>
  <si>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</si>
  <si>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</si>
  <si>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</si>
  <si>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</si>
  <si>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</si>
  <si>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</si>
  <si>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</si>
  <si>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</si>
  <si>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</si>
  <si>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</si>
  <si>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</si>
  <si>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</si>
  <si>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</si>
  <si>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</si>
  <si>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</si>
  <si>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</si>
  <si>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</si>
  <si>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</si>
  <si>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</si>
  <si>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</si>
  <si>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</si>
  <si>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</si>
  <si>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</si>
  <si>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</si>
  <si>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</si>
  <si>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</si>
  <si>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</si>
  <si>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</si>
  <si>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</si>
  <si>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</si>
  <si>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</si>
  <si>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</si>
  <si>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</si>
  <si>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</si>
  <si>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</si>
  <si>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</si>
  <si>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</si>
  <si>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</si>
  <si>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</si>
  <si>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</si>
  <si>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</si>
  <si>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</si>
  <si>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</si>
  <si>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</si>
  <si>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</si>
  <si>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</si>
  <si>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</si>
  <si>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</si>
  <si>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</si>
  <si>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</si>
  <si>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</si>
  <si>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</si>
  <si>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</si>
  <si>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</si>
  <si>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</si>
  <si>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</si>
  <si>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</si>
  <si>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</si>
  <si>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</si>
  <si>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</si>
  <si>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</si>
  <si>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</si>
  <si>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</si>
  <si>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</si>
  <si>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</si>
  <si>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</si>
  <si>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</si>
  <si>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</si>
  <si>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</si>
  <si>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</si>
  <si>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</si>
  <si>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</si>
  <si>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</si>
  <si>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</si>
  <si>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</si>
  <si>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</si>
  <si>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</si>
  <si>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</si>
  <si>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</si>
  <si>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</si>
  <si>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</si>
  <si>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</si>
  <si>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</si>
  <si>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</si>
  <si>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</si>
  <si>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</si>
  <si>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</si>
  <si>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</si>
  <si>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</si>
  <si>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</si>
  <si>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</si>
  <si>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</si>
  <si>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</si>
  <si>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</si>
  <si>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</si>
  <si>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</si>
  <si>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</si>
  <si>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</si>
  <si>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</si>
  <si>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</si>
  <si>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</si>
  <si>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</si>
  <si>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</si>
  <si>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</si>
  <si>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</si>
  <si>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</si>
  <si>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</si>
  <si>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</si>
  <si>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</si>
  <si>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</si>
  <si>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</si>
  <si>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</si>
  <si>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</si>
  <si>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</si>
  <si>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</si>
  <si>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</si>
  <si>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</si>
  <si>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</si>
  <si>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</si>
  <si>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</si>
  <si>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</si>
  <si>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</si>
  <si>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</si>
  <si>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</si>
  <si>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</si>
  <si>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</si>
  <si>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</si>
  <si>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</si>
  <si>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</si>
  <si>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</si>
  <si>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</si>
  <si>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</si>
  <si>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</si>
  <si>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</si>
  <si>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</si>
  <si>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</si>
  <si>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</si>
  <si>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</si>
  <si>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</si>
  <si>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</si>
  <si>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</si>
  <si>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</si>
  <si>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</si>
  <si>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</si>
  <si>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</si>
  <si>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</si>
  <si>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</si>
  <si>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</si>
  <si>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</si>
  <si>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</si>
  <si>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</si>
  <si>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</si>
  <si>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</si>
  <si>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</si>
  <si>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</si>
  <si>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</si>
  <si>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</si>
  <si>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</si>
  <si>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</si>
  <si>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</si>
  <si>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</si>
  <si>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</si>
  <si>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</si>
  <si>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</si>
  <si>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</si>
  <si>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</si>
  <si>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</si>
  <si>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</si>
  <si>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</si>
  <si>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</si>
  <si>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</si>
  <si>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</si>
  <si>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</si>
  <si>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</si>
  <si>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</si>
  <si>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</si>
  <si>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</si>
  <si>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</si>
  <si>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</si>
  <si>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</si>
  <si>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</si>
  <si>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</si>
  <si>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</si>
  <si>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</si>
  <si>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</si>
  <si>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</si>
  <si>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</si>
  <si>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</si>
  <si>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</si>
  <si>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</si>
  <si>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</si>
  <si>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</si>
  <si>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</si>
  <si>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</si>
  <si>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</si>
  <si>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</si>
  <si>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</si>
  <si>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</si>
  <si>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</si>
  <si>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</si>
  <si>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</si>
  <si>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</si>
  <si>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</si>
  <si>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</si>
  <si>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</si>
  <si>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</si>
  <si>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</si>
  <si>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</si>
  <si>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</si>
  <si>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</si>
  <si>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</si>
  <si>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</si>
  <si>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</si>
  <si>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</si>
  <si>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</si>
  <si>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</si>
  <si>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</si>
  <si>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</si>
  <si>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</si>
  <si>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</si>
  <si>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</si>
  <si>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</si>
  <si>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</si>
  <si>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</si>
  <si>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</si>
  <si>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</si>
  <si>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</si>
  <si>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</si>
  <si>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</si>
  <si>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</si>
  <si>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</si>
  <si>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</si>
  <si>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</si>
  <si>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</si>
  <si>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</si>
  <si>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</si>
  <si>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</si>
  <si>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</si>
  <si>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</si>
  <si>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</si>
  <si>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</si>
  <si>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</si>
  <si>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</si>
  <si>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</si>
  <si>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</si>
  <si>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</si>
  <si>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</si>
  <si>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</si>
  <si>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</si>
  <si>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</si>
  <si>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</si>
  <si>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</si>
  <si>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</si>
  <si>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</si>
  <si>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</si>
  <si>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</si>
  <si>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</si>
  <si>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</si>
  <si>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</si>
  <si>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</si>
  <si>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</si>
  <si>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</si>
  <si>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</si>
  <si>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</si>
  <si>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</si>
  <si>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</si>
  <si>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</si>
  <si>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</si>
  <si>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</si>
  <si>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</si>
  <si>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</si>
  <si>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</si>
  <si>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</si>
  <si>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</si>
  <si>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</si>
  <si>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</si>
  <si>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</si>
  <si>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</si>
  <si>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</si>
  <si>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</si>
  <si>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</si>
  <si>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</si>
  <si>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</si>
  <si>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</si>
  <si>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</si>
  <si>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</si>
  <si>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</si>
  <si>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</si>
  <si>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</si>
  <si>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</si>
  <si>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</si>
  <si>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</si>
  <si>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</si>
  <si>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</si>
  <si>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</si>
  <si>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</si>
  <si>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</si>
  <si>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</si>
  <si>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</si>
  <si>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</si>
  <si>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</si>
  <si>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</si>
  <si>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</si>
  <si>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</si>
  <si>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</si>
  <si>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</si>
  <si>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</si>
  <si>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</si>
  <si>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</si>
  <si>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</si>
  <si>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</si>
  <si>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</si>
  <si>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</si>
  <si>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</si>
  <si>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</si>
  <si>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</si>
  <si>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</si>
  <si>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</si>
  <si>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</si>
  <si>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</si>
  <si>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</si>
  <si>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</si>
  <si>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</si>
  <si>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</si>
  <si>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</si>
  <si>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</si>
  <si>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</si>
  <si>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</si>
  <si>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</si>
  <si>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</si>
  <si>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</si>
  <si>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</si>
  <si>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</si>
  <si>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</si>
  <si>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</si>
  <si>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</si>
  <si>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</si>
  <si>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</si>
  <si>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</si>
  <si>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</si>
  <si>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</si>
  <si>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</si>
  <si>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</si>
  <si>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</si>
  <si>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</si>
  <si>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</si>
  <si>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</si>
  <si>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</si>
  <si>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</si>
  <si>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</si>
  <si>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</si>
  <si>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</si>
  <si>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</si>
  <si>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</si>
  <si>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</si>
  <si>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</si>
  <si>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</si>
  <si>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</si>
  <si>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</si>
  <si>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</si>
  <si>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</si>
  <si>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</si>
  <si>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</si>
  <si>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</si>
  <si>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</si>
  <si>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</si>
  <si>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</si>
  <si>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</si>
  <si>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</si>
  <si>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</si>
  <si>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</si>
  <si>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</si>
  <si>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</si>
  <si>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</si>
  <si>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</si>
  <si>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</si>
  <si>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</si>
  <si>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</si>
  <si>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</si>
  <si>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</si>
  <si>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</si>
  <si>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</si>
  <si>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</si>
  <si>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</si>
  <si>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</si>
  <si>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</si>
  <si>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</si>
  <si>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</si>
  <si>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</si>
  <si>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</si>
  <si>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</si>
  <si>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</si>
  <si>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</si>
  <si>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</si>
  <si>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</si>
  <si>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</si>
  <si>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</si>
  <si>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</si>
  <si>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</si>
  <si>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</si>
  <si>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</si>
  <si>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</si>
  <si>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</si>
  <si>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</si>
  <si>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</si>
  <si>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</si>
  <si>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</si>
  <si>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</si>
  <si>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</si>
  <si>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</si>
  <si>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</si>
  <si>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</si>
  <si>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</si>
  <si>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</si>
  <si>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</si>
  <si>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</si>
  <si>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</si>
  <si>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</si>
  <si>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</si>
  <si>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</si>
  <si>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</si>
  <si>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</si>
  <si>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</si>
  <si>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</si>
  <si>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</si>
  <si>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</si>
  <si>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</si>
  <si>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</si>
  <si>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</si>
  <si>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</si>
  <si>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</si>
  <si>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</si>
  <si>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</si>
  <si>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</si>
  <si>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</si>
  <si>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</si>
  <si>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</si>
  <si>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</si>
  <si>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</si>
  <si>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</si>
  <si>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</si>
  <si>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</si>
  <si>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</si>
  <si>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</si>
  <si>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</si>
  <si>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</si>
  <si>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</si>
  <si>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</si>
  <si>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</si>
  <si>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</si>
  <si>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</si>
  <si>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</si>
  <si>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</si>
  <si>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</si>
  <si>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</si>
  <si>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</si>
  <si>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</si>
  <si>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</si>
  <si>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</si>
  <si>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</si>
  <si>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</si>
  <si>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</si>
  <si>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</si>
  <si>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</si>
  <si>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</si>
  <si>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</si>
  <si>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</si>
  <si>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</si>
  <si>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</si>
  <si>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</si>
  <si>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</si>
  <si>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</si>
  <si>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</si>
  <si>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</si>
  <si>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</si>
  <si>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</si>
  <si>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</si>
  <si>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</si>
  <si>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</si>
  <si>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</si>
  <si>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</si>
  <si>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</si>
  <si>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</si>
  <si>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</si>
  <si>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</si>
  <si>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</si>
  <si>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</si>
  <si>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</si>
  <si>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</si>
  <si>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</si>
  <si>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</si>
  <si>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</si>
  <si>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</si>
  <si>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</si>
  <si>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</si>
  <si>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</si>
  <si>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</si>
  <si>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</si>
  <si>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</si>
  <si>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</si>
  <si>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</si>
  <si>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</si>
  <si>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</si>
  <si>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</si>
  <si>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</si>
  <si>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</si>
  <si>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</si>
  <si>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</si>
  <si>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</si>
  <si>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</si>
  <si>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</si>
  <si>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</si>
  <si>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</si>
  <si>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</si>
  <si>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</si>
  <si>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</si>
  <si>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</si>
  <si>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</si>
  <si>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</si>
  <si>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</si>
  <si>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</si>
  <si>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</si>
  <si>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</si>
  <si>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</si>
  <si>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</si>
  <si>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</si>
  <si>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</si>
  <si>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</si>
  <si>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</si>
  <si>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</si>
  <si>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</si>
  <si>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</si>
  <si>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</si>
  <si>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</si>
  <si>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</si>
  <si>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</si>
  <si>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</si>
  <si>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</si>
  <si>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</si>
  <si>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</si>
  <si>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</si>
  <si>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</si>
  <si>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</si>
  <si>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</si>
  <si>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</si>
  <si>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</si>
  <si>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</si>
  <si>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</si>
  <si>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</si>
  <si>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</si>
  <si>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</si>
  <si>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</si>
  <si>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</si>
  <si>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</si>
  <si>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</si>
  <si>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</si>
  <si>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</si>
  <si>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</si>
  <si>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</si>
  <si>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</si>
  <si>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</si>
  <si>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</si>
  <si>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</si>
  <si>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</si>
  <si>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</si>
  <si>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</si>
  <si>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</si>
  <si>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</si>
  <si>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</si>
  <si>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</si>
  <si>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</si>
  <si>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</si>
  <si>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</si>
  <si>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</si>
  <si>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</si>
  <si>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</si>
  <si>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</si>
  <si>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</si>
  <si>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</si>
  <si>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</si>
  <si>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</si>
  <si>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</si>
  <si>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</si>
  <si>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</si>
  <si>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</si>
  <si>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</si>
  <si>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</si>
  <si>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</si>
  <si>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</si>
  <si>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</si>
  <si>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</si>
  <si>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</si>
  <si>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</si>
  <si>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</si>
  <si>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</si>
  <si>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</si>
  <si>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</si>
  <si>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</si>
  <si>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</si>
  <si>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</si>
  <si>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</si>
  <si>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</si>
  <si>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</si>
  <si>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</si>
  <si>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</si>
  <si>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</si>
  <si>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</si>
  <si>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</si>
  <si>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</si>
  <si>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</si>
  <si>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</si>
  <si>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</si>
  <si>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</si>
  <si>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</si>
  <si>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</si>
  <si>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</si>
  <si>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</si>
  <si>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</si>
  <si>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</si>
  <si>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</si>
  <si>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</si>
  <si>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</si>
  <si>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</si>
  <si>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</si>
  <si>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</si>
  <si>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</si>
  <si>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</si>
  <si>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</si>
  <si>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</si>
  <si>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</si>
  <si>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</si>
  <si>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</si>
  <si>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</si>
  <si>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</si>
  <si>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</si>
  <si>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</si>
  <si>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</si>
  <si>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</si>
  <si>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</si>
  <si>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</si>
  <si>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</si>
  <si>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</si>
  <si>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</si>
  <si>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</si>
  <si>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</si>
  <si>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</si>
  <si>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</si>
  <si>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</si>
  <si>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</si>
  <si>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</si>
  <si>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</si>
  <si>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</si>
  <si>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</si>
  <si>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</si>
  <si>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</si>
  <si>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</si>
  <si>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</si>
  <si>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</si>
  <si>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</si>
  <si>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</si>
  <si>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</si>
  <si>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</si>
  <si>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</si>
  <si>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</si>
  <si>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</si>
  <si>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</si>
  <si>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</si>
  <si>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</si>
  <si>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</si>
  <si>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</si>
  <si>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</si>
  <si>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</si>
  <si>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</si>
  <si>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</si>
  <si>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</si>
  <si>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</si>
  <si>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</si>
  <si>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</si>
  <si>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</si>
  <si>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</si>
  <si>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</si>
  <si>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</si>
  <si>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</si>
  <si>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</si>
  <si>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</si>
  <si>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</si>
  <si>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</si>
  <si>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</si>
  <si>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</si>
  <si>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</si>
  <si>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</si>
  <si>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</si>
  <si>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</si>
  <si>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</si>
  <si>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</si>
  <si>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</si>
  <si>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</si>
  <si>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</si>
  <si>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</si>
  <si>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</si>
  <si>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</si>
  <si>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</si>
  <si>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</si>
  <si>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</si>
  <si>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</si>
  <si>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</si>
  <si>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</si>
  <si>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</si>
  <si>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</si>
  <si>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</si>
  <si>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</si>
  <si>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</si>
  <si>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</si>
  <si>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</si>
  <si>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</si>
  <si>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</si>
  <si>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</si>
  <si>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</si>
  <si>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</si>
  <si>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</si>
  <si>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</si>
  <si>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</si>
  <si>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</si>
  <si>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</si>
  <si>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</si>
  <si>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</si>
  <si>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</si>
  <si>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</si>
  <si>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</si>
  <si>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</si>
  <si>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</si>
  <si>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</si>
  <si>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</si>
  <si>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</si>
  <si>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</si>
  <si>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</si>
  <si>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</si>
  <si>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</si>
  <si>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</si>
  <si>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</si>
  <si>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</si>
  <si>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</si>
  <si>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</si>
  <si>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</si>
  <si>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</si>
  <si>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</si>
  <si>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</si>
  <si>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</si>
  <si>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</si>
  <si>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</si>
  <si>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</si>
  <si>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</si>
  <si>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</si>
  <si>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</si>
  <si>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</si>
  <si>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</si>
  <si>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</si>
  <si>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</si>
  <si>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</si>
  <si>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</si>
  <si>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</si>
  <si>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</si>
  <si>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</si>
  <si>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</si>
  <si>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</si>
  <si>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</si>
  <si>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</si>
  <si>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</si>
  <si>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</si>
  <si>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</si>
  <si>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</si>
  <si>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</si>
  <si>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</si>
  <si>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</si>
  <si>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</si>
  <si>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</si>
  <si>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</si>
  <si>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</si>
  <si>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</si>
  <si>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</si>
  <si>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</si>
  <si>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</si>
  <si>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</si>
  <si>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</si>
  <si>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</si>
  <si>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</si>
  <si>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</si>
  <si>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</si>
  <si>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</si>
  <si>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</si>
  <si>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</si>
  <si>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</si>
  <si>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</si>
  <si>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</si>
  <si>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</si>
  <si>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</si>
  <si>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</si>
  <si>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</si>
  <si>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</si>
  <si>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</si>
  <si>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</si>
  <si>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</si>
  <si>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</si>
  <si>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</si>
  <si>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</si>
  <si>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</si>
  <si>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</si>
  <si>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</si>
  <si>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</si>
  <si>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</si>
  <si>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</si>
  <si>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</si>
  <si>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</si>
  <si>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</si>
  <si>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</si>
  <si>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</si>
  <si>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</si>
  <si>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</si>
  <si>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</si>
  <si>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</si>
  <si>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</si>
  <si>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</si>
  <si>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</si>
  <si>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</si>
  <si>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</si>
  <si>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</si>
  <si>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</si>
  <si>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</si>
  <si>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</si>
  <si>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</si>
  <si>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</si>
  <si>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</si>
  <si>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</si>
  <si>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</si>
  <si>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</si>
  <si>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</si>
  <si>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</si>
  <si>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</si>
  <si>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</si>
  <si>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</si>
  <si>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</si>
  <si>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</si>
  <si>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</si>
  <si>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</si>
  <si>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</si>
  <si>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</si>
  <si>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</si>
  <si>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</si>
  <si>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</si>
  <si>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</si>
  <si>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</si>
  <si>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</si>
  <si>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</si>
  <si>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</si>
  <si>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</si>
  <si>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</si>
  <si>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</si>
  <si>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</si>
  <si>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</si>
  <si>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</si>
  <si>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</si>
  <si>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</si>
  <si>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</si>
  <si>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</si>
  <si>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</si>
  <si>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</si>
  <si>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</si>
  <si>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</si>
  <si>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</si>
  <si>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</si>
  <si>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</si>
  <si>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</si>
  <si>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</si>
  <si>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</si>
  <si>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</si>
  <si>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</si>
  <si>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</si>
  <si>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</si>
  <si>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</si>
  <si>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</si>
  <si>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</si>
  <si>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</si>
  <si>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</si>
  <si>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</si>
  <si>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</si>
  <si>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</si>
  <si>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</si>
  <si>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</si>
  <si>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</si>
  <si>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</si>
  <si>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</si>
  <si>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</si>
  <si>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</si>
  <si>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</si>
  <si>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</si>
  <si>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</si>
  <si>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</si>
  <si>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</si>
  <si>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</si>
  <si>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</si>
  <si>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</si>
  <si>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</si>
  <si>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</si>
  <si>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</si>
  <si>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</si>
  <si>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</si>
  <si>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</si>
  <si>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</si>
  <si>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</si>
  <si>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</si>
  <si>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</si>
  <si>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</si>
  <si>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</si>
  <si>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</si>
  <si>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</si>
  <si>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</si>
  <si>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</si>
  <si>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</si>
  <si>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</si>
  <si>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</si>
  <si>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</si>
  <si>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</si>
  <si>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</si>
  <si>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</si>
  <si>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</si>
  <si>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</si>
  <si>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</si>
  <si>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</si>
  <si>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</si>
  <si>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</si>
  <si>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</si>
  <si>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</si>
  <si>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</si>
  <si>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</si>
  <si>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</si>
  <si>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</si>
  <si>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</si>
  <si>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</si>
  <si>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</si>
  <si>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</si>
  <si>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</si>
  <si>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</si>
  <si>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</si>
  <si>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</si>
  <si>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</si>
  <si>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</si>
  <si>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</si>
  <si>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</si>
  <si>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</si>
  <si>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</si>
  <si>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</si>
  <si>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</si>
  <si>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</si>
  <si>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</si>
  <si>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</si>
  <si>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</si>
  <si>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</si>
  <si>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</si>
  <si>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</si>
  <si>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</si>
  <si>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</si>
  <si>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</si>
  <si>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</si>
  <si>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</si>
  <si>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</si>
  <si>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</si>
  <si>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</si>
  <si>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</si>
  <si>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</si>
  <si>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</si>
  <si>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</si>
  <si>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</si>
  <si>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</si>
  <si>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</si>
  <si>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</si>
  <si>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</si>
  <si>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</si>
  <si>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</si>
  <si>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</si>
  <si>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</si>
  <si>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</si>
  <si>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</si>
  <si>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</si>
  <si>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</si>
  <si>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</si>
  <si>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</si>
  <si>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</si>
  <si>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</si>
  <si>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</si>
  <si>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</si>
  <si>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</si>
  <si>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</si>
  <si>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</si>
  <si>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</si>
  <si>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</si>
  <si>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</si>
  <si>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</si>
  <si>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</si>
  <si>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</si>
  <si>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</si>
  <si>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</si>
  <si>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</si>
  <si>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</si>
  <si>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</si>
  <si>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</si>
  <si>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</si>
  <si>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</si>
  <si>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</si>
  <si>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</si>
  <si>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</si>
  <si>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</si>
  <si>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</si>
  <si>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</si>
  <si>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</si>
  <si>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</si>
  <si>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</si>
  <si>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</si>
  <si>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</si>
  <si>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</si>
  <si>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</si>
  <si>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</si>
  <si>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</si>
  <si>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</si>
  <si>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</si>
  <si>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</si>
  <si>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</si>
  <si>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</si>
  <si>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</si>
  <si>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</si>
  <si>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</si>
  <si>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</si>
  <si>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</si>
  <si>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</si>
  <si>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</si>
  <si>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</si>
  <si>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</si>
  <si>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</si>
  <si>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</si>
  <si>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</si>
  <si>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</si>
  <si>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</si>
  <si>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</si>
  <si>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</si>
  <si>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</si>
  <si>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</si>
  <si>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</si>
  <si>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</si>
  <si>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</si>
  <si>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</si>
  <si>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</si>
  <si>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</si>
  <si>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</si>
  <si>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</si>
  <si>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</si>
  <si>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</si>
  <si>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</si>
  <si>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</si>
  <si>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</si>
  <si>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</si>
  <si>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</si>
  <si>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</si>
  <si>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</si>
  <si>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</si>
  <si>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</si>
  <si>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</si>
  <si>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</si>
  <si>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</si>
  <si>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</si>
  <si>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</si>
  <si>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</si>
  <si>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</si>
  <si>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</si>
  <si>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</si>
  <si>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</si>
  <si>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</si>
  <si>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</si>
  <si>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</si>
  <si>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</si>
  <si>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</si>
  <si>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</si>
  <si>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</si>
  <si>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</si>
  <si>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</si>
  <si>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</si>
  <si>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</si>
  <si>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</si>
  <si>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</si>
  <si>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</si>
  <si>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</si>
  <si>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</si>
  <si>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</si>
  <si>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</si>
  <si>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</si>
  <si>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</si>
  <si>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</si>
  <si>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</si>
  <si>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</si>
  <si>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</si>
  <si>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</si>
  <si>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</si>
  <si>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</si>
  <si>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</si>
  <si>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</si>
  <si>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</si>
  <si>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</si>
  <si>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</si>
  <si>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</si>
  <si>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</si>
  <si>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</si>
  <si>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</si>
  <si>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</si>
  <si>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</si>
  <si>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</si>
  <si>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</si>
  <si>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</si>
  <si>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</si>
  <si>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</si>
  <si>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</si>
  <si>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</si>
  <si>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</si>
  <si>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</si>
  <si>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</si>
  <si>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</si>
  <si>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</si>
  <si>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</si>
  <si>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</si>
  <si>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</si>
  <si>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</si>
  <si>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</si>
  <si>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</si>
  <si>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</si>
  <si>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</si>
  <si>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</si>
  <si>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</si>
  <si>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</si>
  <si>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</si>
  <si>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</si>
  <si>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</si>
  <si>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</si>
  <si>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</si>
  <si>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</si>
  <si>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</si>
  <si>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</si>
  <si>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</si>
  <si>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</si>
  <si>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</si>
  <si>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</si>
  <si>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</si>
  <si>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</si>
  <si>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</si>
  <si>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</si>
  <si>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</si>
  <si>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</si>
  <si>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</si>
  <si>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</si>
  <si>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</si>
  <si>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</si>
  <si>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</si>
  <si>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</si>
  <si>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</si>
  <si>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</si>
  <si>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</si>
  <si>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</si>
  <si>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</si>
  <si>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</si>
  <si>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</si>
  <si>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</si>
  <si>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</si>
  <si>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</si>
  <si>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</si>
  <si>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</si>
  <si>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</si>
  <si>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</si>
  <si>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</si>
  <si>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</si>
  <si>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</si>
  <si>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</si>
  <si>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</si>
  <si>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</si>
  <si>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</si>
  <si>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</si>
  <si>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</si>
  <si>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</si>
  <si>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</si>
  <si>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</si>
  <si>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</si>
  <si>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</si>
  <si>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</si>
  <si>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</si>
  <si>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</si>
  <si>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</si>
  <si>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</si>
  <si>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</si>
  <si>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</si>
  <si>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</si>
  <si>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</si>
  <si>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</si>
  <si>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</si>
  <si>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</si>
  <si>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</si>
  <si>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</si>
  <si>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</si>
  <si>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</si>
  <si>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</si>
  <si>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</si>
  <si>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</si>
  <si>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</si>
  <si>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</si>
  <si>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</si>
  <si>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</si>
  <si>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</si>
  <si>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</si>
  <si>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</si>
  <si>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</si>
  <si>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</si>
  <si>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</si>
  <si>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</si>
  <si>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</si>
  <si>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</si>
  <si>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</si>
  <si>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</si>
  <si>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</si>
  <si>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</si>
  <si>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</si>
  <si>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</si>
  <si>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</si>
  <si>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</si>
  <si>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</si>
  <si>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</si>
  <si>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</si>
  <si>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</si>
  <si>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</si>
  <si>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</si>
  <si>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</si>
  <si>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</si>
  <si>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</si>
  <si>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</si>
  <si>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</si>
  <si>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</si>
  <si>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</si>
  <si>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</si>
  <si>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</si>
  <si>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</si>
  <si>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</si>
  <si>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</si>
  <si>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</si>
  <si>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</si>
  <si>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</si>
  <si>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</si>
  <si>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</si>
  <si>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</si>
  <si>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</si>
  <si>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</si>
  <si>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</si>
  <si>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</si>
  <si>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</si>
  <si>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</si>
  <si>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</si>
  <si>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</si>
  <si>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</si>
  <si>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</si>
  <si>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</si>
  <si>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</si>
  <si>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</si>
  <si>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</si>
  <si>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</si>
  <si>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</si>
  <si>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</si>
  <si>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</si>
  <si>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</si>
  <si>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</si>
  <si>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</si>
  <si>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</si>
  <si>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</si>
  <si>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</si>
  <si>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</si>
  <si>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</si>
  <si>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</si>
  <si>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</si>
  <si>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</si>
  <si>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</si>
  <si>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</si>
  <si>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</si>
  <si>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</si>
  <si>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</si>
  <si>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</si>
  <si>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</si>
  <si>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</si>
  <si>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</si>
  <si>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</si>
  <si>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</si>
  <si>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</si>
  <si>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</si>
  <si>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</si>
  <si>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</si>
  <si>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</si>
  <si>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</si>
  <si>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</si>
  <si>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</si>
  <si>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</si>
  <si>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</si>
  <si>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</si>
  <si>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</si>
  <si>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</si>
  <si>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</si>
  <si>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</si>
  <si>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</si>
  <si>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</si>
  <si>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</si>
  <si>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</si>
  <si>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</si>
  <si>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</si>
  <si>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</si>
  <si>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</si>
  <si>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</si>
  <si>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</si>
  <si>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</si>
  <si>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</si>
  <si>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</si>
  <si>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</si>
  <si>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</si>
  <si>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</si>
  <si>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</si>
  <si>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</si>
  <si>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</si>
  <si>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</si>
  <si>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</si>
  <si>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</si>
  <si>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</si>
  <si>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</si>
  <si>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</si>
  <si>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</si>
  <si>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</si>
  <si>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</si>
  <si>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</si>
  <si>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</si>
  <si>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</si>
  <si>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</si>
  <si>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</si>
  <si>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</si>
  <si>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</si>
  <si>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</si>
  <si>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</si>
  <si>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</si>
  <si>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</si>
  <si>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</si>
  <si>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</si>
  <si>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</si>
  <si>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</si>
  <si>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</si>
  <si>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</si>
  <si>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</si>
  <si>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</si>
  <si>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</si>
  <si>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</si>
  <si>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</si>
  <si>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</si>
  <si>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</si>
  <si>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</si>
  <si>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</si>
  <si>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</si>
  <si>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</si>
  <si>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</si>
  <si>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</si>
  <si>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</si>
  <si>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</si>
  <si>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</si>
  <si>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</si>
  <si>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</si>
  <si>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</si>
  <si>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</si>
  <si>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</si>
  <si>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</si>
  <si>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</si>
  <si>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</si>
  <si>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</si>
  <si>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</si>
  <si>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</si>
  <si>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</si>
  <si>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</si>
  <si>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</si>
  <si>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</si>
  <si>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</si>
  <si>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</si>
  <si>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</si>
  <si>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</si>
  <si>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</si>
  <si>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</si>
  <si>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</si>
  <si>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</si>
  <si>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</si>
  <si>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</si>
  <si>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</si>
  <si>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</si>
  <si>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</si>
  <si>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</si>
  <si>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</si>
  <si>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</si>
  <si>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</si>
  <si>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</si>
  <si>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</si>
  <si>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</si>
  <si>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</si>
  <si>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</si>
  <si>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</si>
  <si>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</si>
  <si>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</si>
  <si>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</si>
  <si>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</si>
  <si>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</si>
  <si>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</si>
  <si>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</si>
  <si>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</si>
  <si>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</si>
  <si>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</si>
  <si>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</si>
  <si>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</si>
  <si>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</si>
  <si>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</si>
  <si>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</si>
  <si>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</si>
  <si>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</si>
  <si>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</si>
  <si>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</si>
  <si>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</si>
  <si>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</si>
  <si>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</si>
  <si>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</si>
  <si>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</si>
  <si>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</si>
  <si>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</si>
  <si>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</si>
  <si>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</si>
  <si>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</si>
  <si>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</si>
  <si>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</si>
  <si>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</si>
  <si>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</si>
  <si>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</si>
  <si>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</si>
  <si>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</si>
  <si>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</si>
  <si>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</si>
  <si>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</si>
  <si>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</si>
  <si>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</si>
  <si>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</si>
  <si>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</si>
  <si>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</si>
  <si>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</si>
  <si>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</si>
  <si>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</si>
  <si>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</si>
  <si>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</si>
  <si>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</si>
  <si>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</si>
  <si>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</si>
  <si>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</si>
  <si>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</si>
  <si>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</si>
  <si>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</si>
  <si>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</si>
  <si>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</si>
  <si>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</si>
  <si>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</si>
  <si>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</si>
  <si>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</si>
  <si>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</si>
  <si>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</si>
  <si>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</si>
  <si>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</si>
  <si>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</si>
  <si>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</si>
  <si>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</si>
  <si>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</si>
  <si>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</si>
  <si>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</si>
  <si>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</si>
  <si>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</si>
  <si>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</si>
  <si>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</si>
  <si>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</si>
  <si>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</si>
  <si>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</si>
  <si>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</si>
  <si>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</si>
  <si>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</si>
  <si>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</si>
  <si>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</si>
  <si>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</si>
  <si>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</si>
  <si>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</si>
  <si>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</si>
  <si>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</si>
  <si>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</si>
  <si>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</si>
  <si>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</si>
  <si>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</si>
  <si>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</si>
  <si>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</si>
  <si>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</si>
  <si>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</si>
  <si>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</si>
  <si>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</si>
  <si>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</si>
  <si>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</si>
  <si>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</si>
  <si>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</si>
  <si>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</si>
  <si>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</si>
  <si>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</si>
  <si>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</si>
  <si>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</si>
  <si>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</si>
  <si>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</si>
  <si>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</si>
  <si>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</si>
  <si>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</si>
  <si>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</si>
  <si>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</si>
  <si>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</si>
  <si>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</si>
  <si>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</si>
  <si>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</si>
  <si>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</si>
  <si>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</si>
  <si>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</si>
  <si>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</si>
  <si>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</si>
  <si>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</si>
  <si>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</si>
  <si>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</si>
  <si>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</si>
  <si>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</si>
  <si>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</si>
  <si>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</si>
  <si>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</si>
  <si>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</si>
  <si>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</si>
  <si>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</si>
  <si>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</si>
  <si>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</si>
  <si>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</si>
  <si>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</si>
  <si>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</si>
  <si>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</si>
  <si>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</si>
  <si>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</si>
  <si>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</si>
  <si>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</si>
  <si>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</si>
  <si>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</si>
  <si>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</si>
  <si>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</si>
  <si>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</si>
  <si>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</si>
  <si>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</si>
  <si>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</si>
  <si>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</si>
  <si>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</si>
  <si>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</si>
  <si>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</si>
  <si>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</si>
  <si>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</si>
  <si>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</si>
  <si>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</si>
  <si>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</si>
  <si>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</si>
  <si>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</si>
  <si>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</si>
  <si>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</si>
  <si>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</si>
  <si>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</si>
  <si>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</si>
  <si>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</si>
  <si>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</si>
  <si>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</si>
  <si>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</si>
  <si>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</si>
  <si>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</si>
  <si>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</si>
  <si>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</si>
  <si>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</si>
  <si>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</si>
  <si>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</si>
  <si>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</si>
  <si>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</si>
  <si>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</si>
  <si>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</si>
  <si>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</si>
  <si>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</si>
  <si>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</si>
  <si>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</si>
  <si>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</si>
  <si>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</si>
  <si>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</si>
  <si>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</si>
  <si>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</si>
  <si>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</si>
  <si>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</si>
  <si>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</si>
  <si>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</si>
  <si>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</si>
  <si>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</si>
  <si>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</si>
  <si>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</si>
  <si>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</si>
  <si>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</si>
  <si>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</si>
  <si>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</si>
  <si>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</si>
  <si>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</si>
  <si>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</si>
  <si>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</si>
  <si>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</si>
  <si>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</si>
  <si>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</si>
  <si>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</si>
  <si>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</si>
  <si>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</si>
  <si>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</si>
  <si>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</si>
  <si>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</si>
  <si>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</si>
  <si>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</si>
  <si>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</si>
  <si>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</si>
  <si>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</si>
  <si>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</si>
  <si>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</si>
  <si>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</si>
  <si>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</si>
  <si>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</si>
  <si>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</si>
  <si>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</si>
  <si>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</si>
  <si>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</si>
  <si>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</si>
  <si>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</si>
  <si>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</si>
  <si>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</si>
  <si>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</si>
  <si>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</si>
  <si>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</si>
  <si>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</si>
  <si>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</si>
  <si>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</si>
  <si>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</si>
  <si>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</si>
  <si>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</si>
  <si>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</si>
  <si>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</si>
  <si>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</si>
  <si>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</si>
  <si>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</si>
  <si>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</si>
  <si>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</si>
  <si>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</si>
  <si>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</si>
  <si>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</si>
  <si>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</si>
  <si>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</si>
  <si>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</si>
  <si>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</si>
  <si>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</si>
  <si>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</si>
  <si>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</si>
  <si>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</si>
  <si>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</si>
  <si>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</si>
  <si>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</si>
  <si>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</si>
  <si>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</si>
  <si>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</si>
  <si>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</si>
  <si>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</si>
  <si>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</si>
  <si>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</si>
  <si>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</si>
  <si>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</si>
  <si>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</si>
  <si>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</si>
  <si>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</si>
  <si>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</si>
  <si>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</si>
  <si>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</si>
  <si>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</si>
  <si>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</si>
  <si>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</si>
  <si>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</si>
  <si>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</si>
  <si>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</si>
  <si>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</si>
  <si>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</si>
  <si>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</si>
  <si>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</si>
  <si>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</si>
  <si>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</si>
  <si>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</si>
  <si>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</si>
  <si>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</si>
  <si>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</si>
  <si>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</si>
  <si>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</si>
  <si>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</si>
  <si>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</si>
  <si>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</si>
  <si>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</si>
  <si>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</si>
  <si>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</si>
  <si>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</si>
  <si>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</si>
  <si>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</si>
  <si>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</si>
  <si>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</si>
  <si>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</si>
  <si>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</si>
  <si>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</si>
  <si>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</si>
  <si>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</si>
  <si>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</si>
  <si>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</si>
  <si>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</si>
  <si>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</si>
  <si>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</si>
  <si>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</si>
  <si>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</si>
  <si>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</si>
  <si>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</si>
  <si>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</si>
  <si>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</si>
  <si>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</si>
  <si>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</si>
  <si>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</si>
  <si>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</si>
  <si>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</si>
  <si>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</si>
  <si>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</si>
  <si>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</si>
  <si>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</si>
  <si>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</si>
  <si>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</si>
  <si>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</si>
  <si>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</si>
  <si>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</si>
  <si>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</si>
  <si>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</si>
  <si>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</si>
  <si>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</si>
  <si>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</si>
  <si>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</si>
  <si>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</si>
  <si>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</si>
  <si>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</si>
  <si>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</si>
  <si>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</si>
  <si>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</si>
  <si>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</si>
  <si>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</si>
  <si>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</si>
  <si>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</si>
  <si>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</si>
  <si>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</si>
  <si>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</si>
  <si>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</si>
  <si>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</si>
  <si>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</si>
  <si>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</si>
  <si>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</si>
  <si>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</si>
  <si>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</si>
  <si>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</si>
  <si>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</si>
  <si>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</si>
  <si>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</si>
  <si>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</si>
  <si>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</si>
  <si>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</si>
  <si>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</si>
  <si>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</si>
  <si>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</si>
  <si>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</si>
  <si>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</si>
  <si>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</si>
  <si>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</si>
  <si>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</si>
  <si>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</si>
  <si>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</si>
  <si>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</si>
  <si>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</si>
  <si>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</si>
  <si>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</si>
  <si>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</si>
  <si>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</si>
  <si>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</si>
  <si>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</si>
  <si>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</si>
  <si>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</si>
  <si>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</si>
  <si>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</si>
  <si>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</si>
  <si>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</si>
  <si>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</si>
  <si>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</si>
  <si>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</si>
  <si>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</si>
  <si>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</si>
  <si>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</si>
  <si>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</si>
  <si>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</si>
  <si>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</si>
  <si>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</si>
  <si>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</si>
  <si>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</si>
  <si>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</si>
  <si>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</si>
  <si>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</si>
  <si>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</si>
  <si>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</si>
  <si>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</si>
  <si>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</si>
  <si>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</si>
  <si>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</si>
  <si>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</si>
  <si>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</si>
  <si>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</si>
  <si>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</si>
  <si>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</si>
  <si>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</si>
  <si>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</si>
  <si>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</si>
  <si>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</si>
  <si>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</si>
  <si>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</si>
  <si>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</si>
  <si>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</si>
  <si>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</si>
  <si>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</si>
  <si>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</si>
  <si>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</si>
  <si>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</si>
  <si>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</si>
  <si>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</si>
  <si>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</si>
  <si>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</si>
  <si>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</si>
  <si>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</si>
  <si>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</si>
  <si>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</si>
  <si>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</si>
  <si>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</si>
  <si>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</si>
  <si>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</si>
  <si>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</si>
  <si>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</si>
  <si>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</si>
  <si>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</si>
  <si>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</si>
  <si>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</si>
  <si>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</si>
  <si>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</si>
  <si>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</si>
  <si>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</si>
  <si>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</si>
  <si>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</si>
  <si>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</si>
  <si>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</si>
  <si>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</si>
  <si>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</si>
  <si>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</si>
  <si>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</si>
  <si>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</si>
  <si>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</si>
  <si>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</si>
  <si>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</si>
  <si>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</si>
  <si>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</si>
  <si>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</si>
  <si>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</si>
  <si>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</si>
  <si>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</si>
  <si>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</si>
  <si>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</si>
  <si>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</si>
  <si>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</si>
  <si>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</si>
  <si>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</si>
  <si>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</si>
  <si>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</si>
  <si>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</si>
  <si>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</si>
  <si>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</si>
  <si>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</si>
  <si>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</si>
  <si>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</si>
  <si>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</si>
  <si>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</si>
  <si>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</si>
  <si>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</si>
  <si>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</si>
  <si>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</si>
  <si>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</si>
  <si>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</si>
  <si>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</si>
  <si>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</si>
  <si>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</si>
  <si>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</si>
  <si>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</si>
  <si>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</si>
  <si>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</si>
  <si>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</si>
  <si>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</si>
  <si>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</si>
  <si>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</si>
  <si>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</si>
  <si>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</si>
  <si>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</si>
  <si>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</si>
  <si>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</si>
  <si>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</si>
  <si>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</si>
  <si>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</si>
  <si>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</si>
  <si>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</si>
  <si>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</si>
  <si>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</si>
  <si>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</si>
  <si>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</si>
  <si>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</si>
  <si>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</si>
  <si>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</si>
  <si>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</si>
  <si>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</si>
  <si>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</si>
  <si>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</si>
  <si>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</si>
  <si>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</si>
  <si>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</si>
  <si>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</si>
  <si>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</si>
  <si>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</si>
  <si>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</si>
  <si>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</si>
  <si>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</si>
  <si>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</si>
  <si>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</si>
  <si>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</si>
  <si>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</si>
  <si>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</si>
  <si>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</si>
  <si>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</si>
  <si>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</si>
  <si>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</si>
  <si>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</si>
  <si>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</si>
  <si>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</si>
  <si>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</si>
  <si>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</si>
  <si>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</si>
  <si>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</si>
  <si>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</si>
  <si>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</si>
  <si>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</si>
  <si>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</si>
  <si>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</si>
  <si>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</si>
  <si>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</si>
  <si>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</si>
  <si>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</si>
  <si>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</si>
  <si>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</si>
  <si>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</si>
  <si>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</si>
  <si>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</si>
  <si>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</si>
  <si>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</si>
  <si>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</si>
  <si>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</si>
  <si>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</si>
  <si>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</si>
  <si>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</si>
  <si>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</si>
  <si>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</si>
  <si>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</si>
  <si>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</si>
  <si>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</si>
  <si>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</si>
  <si>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</si>
  <si>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</si>
  <si>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</si>
  <si>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</si>
  <si>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</si>
  <si>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</si>
  <si>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</si>
  <si>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</si>
  <si>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</si>
  <si>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</si>
  <si>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</si>
  <si>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</si>
  <si>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</si>
  <si>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</si>
  <si>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</si>
  <si>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</si>
  <si>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</si>
  <si>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</si>
  <si>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</si>
  <si>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</si>
  <si>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</si>
  <si>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</si>
  <si>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</si>
  <si>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</si>
  <si>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</si>
  <si>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</si>
  <si>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</si>
  <si>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</si>
  <si>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</si>
  <si>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</si>
  <si>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</si>
  <si>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</si>
  <si>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</si>
  <si>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</si>
  <si>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</si>
  <si>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</si>
  <si>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</si>
  <si>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</si>
  <si>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</si>
  <si>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</si>
  <si>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</si>
  <si>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</si>
  <si>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</si>
  <si>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</si>
  <si>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</si>
  <si>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</si>
  <si>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</si>
  <si>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</si>
  <si>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</si>
  <si>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</si>
  <si>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</si>
  <si>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</si>
  <si>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</si>
  <si>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</si>
  <si>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</si>
  <si>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</si>
  <si>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</si>
  <si>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</si>
  <si>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</si>
  <si>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</si>
  <si>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</si>
  <si>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</si>
  <si>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</si>
  <si>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</si>
  <si>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</si>
  <si>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</si>
  <si>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</si>
  <si>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</si>
  <si>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</si>
  <si>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</si>
  <si>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</si>
  <si>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</si>
  <si>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</si>
  <si>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</si>
  <si>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</si>
  <si>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</si>
  <si>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</si>
  <si>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</si>
  <si>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</si>
  <si>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</si>
  <si>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</si>
  <si>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</si>
  <si>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</si>
  <si>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</si>
  <si>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</si>
  <si>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</si>
  <si>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</si>
  <si>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</si>
  <si>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</si>
  <si>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</si>
  <si>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</si>
  <si>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</si>
  <si>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</si>
  <si>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</si>
  <si>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</si>
  <si>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</si>
  <si>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</si>
  <si>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</si>
  <si>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</si>
  <si>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</si>
  <si>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</si>
  <si>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</si>
  <si>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</si>
  <si>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</si>
  <si>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</si>
  <si>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</si>
  <si>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</si>
  <si>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</si>
  <si>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</si>
  <si>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</si>
  <si>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</si>
  <si>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</si>
  <si>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</si>
  <si>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</si>
  <si>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</si>
  <si>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</si>
  <si>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</si>
  <si>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</si>
  <si>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</si>
  <si>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</si>
  <si>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</si>
  <si>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</si>
  <si>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</si>
  <si>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</si>
  <si>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</si>
  <si>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</si>
  <si>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</si>
  <si>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</si>
  <si>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</si>
  <si>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</si>
  <si>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</si>
  <si>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</si>
  <si>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</si>
  <si>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</si>
  <si>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</si>
  <si>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</si>
  <si>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</si>
  <si>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</si>
  <si>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</si>
  <si>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</si>
  <si>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</si>
  <si>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</si>
  <si>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</si>
  <si>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</si>
  <si>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</si>
  <si>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</si>
  <si>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</si>
  <si>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</si>
  <si>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</si>
  <si>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</si>
  <si>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</si>
  <si>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</si>
  <si>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</si>
  <si>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</si>
  <si>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</si>
  <si>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</si>
  <si>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</si>
  <si>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</si>
  <si>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</si>
  <si>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</si>
  <si>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</si>
  <si>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</si>
  <si>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</si>
  <si>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</si>
  <si>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</si>
  <si>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</si>
  <si>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</si>
  <si>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</si>
  <si>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</si>
  <si>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</si>
  <si>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</si>
  <si>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</si>
  <si>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</si>
  <si>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</si>
  <si>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</si>
  <si>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</si>
  <si>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</si>
  <si>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</si>
  <si>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</si>
  <si>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</si>
  <si>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</si>
  <si>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</si>
  <si>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</si>
  <si>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</si>
  <si>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</si>
  <si>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</si>
  <si>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</si>
  <si>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</si>
  <si>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</si>
  <si>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</si>
  <si>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</si>
  <si>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</si>
  <si>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</si>
  <si>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</si>
  <si>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</si>
  <si>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</si>
  <si>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</si>
  <si>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</si>
  <si>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</si>
  <si>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</si>
  <si>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</si>
  <si>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</si>
  <si>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</si>
  <si>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</si>
  <si>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</si>
  <si>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</si>
  <si>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</si>
  <si>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</si>
  <si>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</si>
  <si>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</si>
  <si>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</si>
  <si>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</si>
  <si>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</si>
  <si>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</si>
  <si>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</si>
  <si>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</si>
  <si>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</si>
  <si>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</si>
  <si>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</si>
  <si>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</si>
  <si>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</si>
  <si>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</si>
  <si>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</si>
  <si>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</si>
  <si>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</si>
  <si>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</si>
  <si>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</si>
  <si>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</si>
  <si>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</si>
  <si>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</si>
  <si>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</si>
  <si>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</si>
  <si>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</si>
  <si>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</si>
  <si>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</si>
  <si>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</si>
  <si>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</si>
  <si>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</si>
  <si>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</si>
  <si>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</si>
  <si>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</si>
  <si>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</si>
  <si>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</si>
  <si>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</si>
  <si>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</si>
  <si>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</si>
  <si>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</si>
  <si>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</si>
  <si>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</si>
  <si>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</si>
  <si>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</si>
  <si>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</si>
  <si>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</si>
  <si>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</si>
  <si>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</si>
  <si>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</si>
  <si>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</si>
  <si>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</si>
  <si>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</si>
  <si>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</si>
  <si>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</si>
  <si>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</si>
  <si>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</si>
  <si>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</si>
  <si>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</si>
  <si>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</si>
  <si>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</si>
  <si>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</si>
  <si>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</si>
  <si>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</si>
  <si>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</si>
  <si>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</si>
  <si>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</si>
  <si>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</si>
  <si>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</si>
  <si>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</si>
  <si>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</si>
  <si>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</si>
  <si>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</si>
  <si>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</si>
  <si>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</si>
  <si>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</si>
  <si>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</si>
  <si>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</si>
  <si>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</si>
  <si>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</si>
  <si>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</si>
  <si>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</si>
  <si>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</si>
  <si>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</si>
  <si>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</si>
  <si>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</si>
  <si>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</si>
  <si>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</si>
  <si>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</si>
  <si>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</si>
  <si>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</si>
  <si>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</si>
  <si>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</si>
  <si>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</si>
  <si>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</si>
  <si>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</si>
  <si>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</si>
  <si>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</si>
  <si>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</si>
  <si>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</si>
  <si>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</si>
  <si>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</si>
  <si>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</si>
  <si>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</si>
  <si>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</si>
  <si>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</si>
  <si>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</si>
  <si>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</si>
  <si>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</si>
  <si>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</si>
  <si>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</si>
  <si>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</si>
  <si>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</si>
  <si>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</si>
  <si>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</si>
  <si>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</si>
  <si>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</si>
  <si>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</si>
  <si>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</si>
  <si>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</si>
  <si>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</si>
  <si>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</si>
  <si>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</si>
  <si>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</si>
  <si>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</si>
  <si>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</si>
  <si>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</si>
  <si>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</si>
  <si>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</si>
  <si>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</si>
  <si>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</si>
  <si>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</si>
  <si>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</si>
  <si>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</si>
  <si>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</si>
  <si>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</si>
  <si>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</si>
  <si>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</si>
  <si>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</si>
  <si>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</si>
  <si>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</si>
  <si>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</si>
  <si>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</si>
  <si>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</si>
  <si>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</si>
  <si>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</si>
  <si>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</si>
  <si>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</si>
  <si>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</si>
  <si>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</si>
  <si>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</si>
  <si>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</si>
  <si>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</si>
  <si>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</si>
  <si>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</si>
  <si>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</si>
  <si>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</si>
  <si>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</si>
  <si>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</si>
  <si>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</si>
  <si>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</si>
  <si>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</si>
  <si>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</si>
  <si>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</si>
  <si>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</si>
  <si>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</si>
  <si>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</si>
  <si>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</si>
  <si>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</si>
  <si>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</si>
  <si>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</si>
  <si>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</si>
  <si>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</si>
  <si>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</si>
  <si>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</si>
  <si>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</si>
  <si>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</si>
  <si>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</si>
  <si>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</si>
  <si>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</si>
  <si>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</si>
  <si>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</si>
  <si>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</si>
  <si>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</si>
  <si>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</si>
  <si>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</si>
  <si>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</si>
  <si>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</si>
  <si>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</si>
  <si>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</si>
  <si>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</si>
  <si>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</si>
  <si>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</si>
  <si>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</si>
  <si>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</si>
  <si>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</si>
  <si>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</si>
  <si>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</si>
  <si>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</si>
  <si>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</si>
  <si>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</si>
  <si>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</si>
  <si>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</si>
  <si>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</si>
  <si>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</si>
  <si>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</si>
  <si>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</si>
  <si>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</si>
  <si>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</si>
  <si>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</si>
  <si>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</si>
  <si>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</si>
  <si>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</si>
  <si>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</si>
  <si>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</si>
  <si>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</si>
  <si>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</si>
  <si>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</si>
  <si>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</si>
  <si>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</si>
  <si>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</si>
  <si>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</si>
  <si>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</si>
  <si>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</si>
  <si>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</si>
  <si>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</si>
  <si>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</si>
  <si>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</si>
  <si>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</si>
  <si>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</si>
  <si>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</si>
  <si>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</si>
  <si>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</si>
  <si>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</si>
  <si>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</si>
  <si>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</si>
  <si>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</si>
  <si>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</si>
  <si>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</si>
  <si>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</si>
  <si>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</si>
  <si>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</si>
  <si>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</si>
  <si>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</si>
  <si>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</si>
  <si>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</si>
  <si>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</si>
  <si>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</si>
  <si>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</si>
  <si>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</si>
  <si>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</si>
  <si>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</si>
  <si>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</si>
  <si>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</si>
  <si>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</si>
  <si>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</si>
  <si>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</si>
  <si>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</si>
  <si>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</si>
  <si>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</si>
  <si>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</si>
  <si>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</si>
  <si>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</si>
  <si>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</si>
  <si>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</si>
  <si>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</si>
  <si>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</si>
  <si>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</si>
  <si>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</si>
  <si>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</si>
  <si>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</si>
  <si>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</si>
  <si>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</si>
  <si>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</si>
  <si>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</si>
  <si>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</si>
  <si>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</si>
  <si>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</si>
  <si>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</si>
  <si>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</si>
  <si>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</si>
  <si>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</si>
  <si>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</si>
  <si>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</si>
  <si>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</si>
  <si>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</si>
  <si>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</si>
  <si>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</si>
  <si>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</si>
  <si>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</si>
  <si>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</si>
  <si>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</si>
  <si>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</si>
  <si>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</si>
  <si>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</si>
  <si>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</si>
  <si>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</si>
  <si>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</si>
  <si>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</si>
  <si>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</si>
  <si>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</si>
  <si>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</si>
  <si>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</si>
  <si>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</si>
  <si>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</si>
  <si>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</si>
  <si>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</si>
  <si>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</si>
  <si>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</si>
  <si>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</si>
  <si>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</si>
  <si>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</si>
  <si>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</si>
  <si>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</si>
  <si>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</si>
  <si>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</si>
  <si>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</si>
  <si>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</si>
  <si>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</si>
  <si>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</si>
  <si>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</si>
  <si>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</si>
  <si>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</si>
  <si>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</si>
  <si>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</si>
  <si>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</si>
  <si>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</si>
  <si>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</si>
  <si>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</si>
  <si>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</si>
  <si>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</si>
  <si>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</si>
  <si>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</si>
  <si>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</si>
  <si>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</si>
  <si>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</si>
  <si>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</si>
  <si>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</si>
  <si>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</si>
  <si>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</si>
  <si>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</si>
  <si>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</si>
  <si>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</si>
  <si>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</si>
  <si>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</si>
  <si>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</si>
  <si>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</si>
  <si>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</si>
  <si>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</si>
  <si>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</si>
  <si>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</si>
  <si>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</si>
  <si>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</si>
  <si>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</si>
  <si>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</si>
  <si>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</si>
  <si>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</si>
  <si>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</si>
  <si>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</si>
  <si>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</si>
  <si>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</si>
  <si>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</si>
  <si>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</si>
  <si>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</si>
  <si>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</si>
  <si>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</si>
  <si>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</si>
  <si>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</si>
  <si>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</si>
  <si>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</si>
  <si>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</si>
  <si>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</si>
  <si>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</si>
  <si>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</si>
  <si>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</si>
  <si>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</si>
  <si>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</si>
  <si>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</si>
  <si>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</si>
  <si>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</si>
  <si>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</si>
  <si>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</si>
  <si>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</si>
  <si>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</si>
  <si>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</si>
  <si>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</si>
  <si>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</si>
  <si>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</si>
  <si>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</si>
  <si>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</si>
  <si>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</si>
  <si>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</si>
  <si>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</si>
  <si>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</si>
  <si>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</si>
  <si>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</si>
  <si>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</si>
  <si>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</si>
  <si>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</si>
  <si>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</si>
  <si>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</si>
  <si>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</si>
  <si>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</si>
  <si>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</si>
  <si>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</si>
  <si>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</si>
  <si>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</si>
  <si>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</si>
  <si>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</si>
  <si>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</si>
  <si>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</si>
  <si>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</si>
  <si>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</si>
  <si>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</si>
  <si>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</si>
  <si>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</si>
  <si>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</si>
  <si>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</si>
  <si>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</si>
  <si>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</si>
  <si>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</si>
  <si>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</si>
  <si>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</si>
  <si>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</si>
  <si>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</si>
  <si>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</si>
  <si>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</si>
  <si>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</si>
  <si>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</si>
  <si>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</si>
  <si>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</si>
  <si>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</si>
  <si>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</si>
  <si>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</si>
  <si>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</si>
  <si>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</si>
  <si>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</si>
  <si>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</si>
  <si>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</si>
  <si>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</si>
  <si>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</si>
  <si>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</si>
  <si>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</si>
  <si>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</si>
  <si>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</si>
  <si>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</si>
  <si>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</si>
  <si>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</si>
  <si>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</si>
  <si>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</si>
  <si>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</si>
  <si>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</si>
  <si>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</si>
  <si>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</si>
  <si>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</si>
  <si>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</si>
  <si>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</si>
  <si>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</si>
  <si>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</si>
  <si>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</si>
  <si>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</si>
  <si>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</si>
  <si>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</si>
  <si>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</si>
  <si>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</si>
  <si>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</si>
  <si>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</si>
  <si>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</si>
  <si>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</si>
  <si>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</si>
  <si>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</si>
  <si>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</si>
  <si>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</si>
  <si>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</si>
  <si>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</si>
  <si>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</si>
  <si>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</si>
  <si>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</si>
  <si>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</si>
  <si>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</si>
  <si>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</si>
  <si>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</si>
  <si>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</si>
  <si>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</si>
  <si>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</si>
  <si>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</si>
  <si>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</si>
  <si>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</si>
  <si>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</si>
  <si>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</si>
  <si>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</si>
  <si>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</si>
  <si>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</si>
  <si>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</si>
  <si>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</si>
  <si>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</si>
  <si>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</si>
  <si>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</si>
  <si>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</si>
  <si>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</si>
  <si>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</si>
  <si>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</si>
  <si>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</si>
  <si>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</si>
  <si>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</si>
  <si>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</si>
  <si>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</si>
  <si>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</si>
  <si>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</si>
  <si>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</si>
  <si>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</si>
  <si>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</si>
  <si>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</si>
  <si>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</si>
  <si>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</si>
  <si>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</si>
  <si>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</si>
  <si>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</si>
  <si>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</si>
  <si>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</si>
  <si>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</si>
  <si>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</si>
  <si>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</si>
  <si>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</si>
  <si>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</si>
  <si>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</si>
  <si>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</si>
  <si>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</si>
  <si>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</si>
  <si>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</si>
  <si>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</si>
  <si>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</si>
  <si>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</si>
  <si>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</si>
  <si>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</si>
  <si>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</si>
  <si>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</si>
  <si>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</si>
  <si>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</si>
  <si>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</si>
  <si>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</si>
  <si>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</si>
  <si>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</si>
  <si>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</si>
  <si>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</si>
  <si>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</si>
  <si>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</si>
  <si>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</si>
  <si>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</si>
  <si>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</si>
  <si>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</si>
  <si>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</si>
  <si>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</si>
  <si>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</si>
  <si>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</si>
  <si>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</si>
  <si>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</si>
  <si>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</si>
  <si>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</si>
  <si>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</si>
  <si>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</si>
  <si>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</si>
  <si>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</si>
  <si>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</si>
  <si>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</si>
  <si>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</si>
  <si>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</si>
  <si>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</si>
  <si>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</si>
  <si>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</si>
  <si>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</si>
  <si>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</si>
  <si>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</si>
  <si>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</si>
  <si>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</si>
  <si>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</si>
  <si>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</si>
  <si>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</si>
  <si>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</si>
  <si>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</si>
  <si>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</si>
  <si>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</si>
  <si>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</si>
  <si>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</si>
  <si>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</si>
  <si>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</si>
  <si>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</si>
  <si>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</si>
  <si>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</si>
  <si>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</si>
  <si>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</si>
  <si>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</si>
  <si>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</si>
  <si>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</si>
  <si>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</si>
  <si>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</si>
  <si>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</si>
  <si>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</si>
  <si>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</si>
  <si>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</si>
  <si>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</si>
  <si>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</si>
  <si>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</si>
  <si>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</si>
  <si>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</si>
  <si>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</si>
  <si>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</si>
  <si>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</si>
  <si>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</si>
  <si>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</si>
  <si>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</si>
  <si>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</si>
  <si>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</si>
  <si>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</si>
  <si>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</si>
  <si>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</si>
  <si>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</si>
  <si>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</si>
  <si>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</si>
  <si>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</si>
  <si>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</si>
  <si>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</si>
  <si>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</si>
  <si>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</si>
  <si>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</si>
  <si>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</si>
  <si>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</si>
  <si>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</si>
  <si>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</si>
  <si>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</si>
  <si>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</si>
  <si>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</si>
  <si>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</si>
  <si>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</si>
  <si>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</si>
  <si>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</si>
  <si>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</si>
  <si>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</si>
  <si>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</si>
  <si>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</si>
  <si>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</si>
  <si>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</si>
  <si>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</si>
  <si>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</si>
  <si>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</si>
  <si>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</si>
  <si>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</si>
  <si>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</si>
  <si>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</si>
  <si>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</si>
  <si>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</si>
  <si>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</si>
  <si>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</si>
  <si>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</si>
  <si>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</si>
  <si>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</si>
  <si>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</si>
  <si>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</si>
  <si>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</si>
  <si>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</si>
  <si>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</si>
  <si>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</si>
  <si>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</si>
  <si>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</si>
  <si>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</si>
  <si>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</si>
  <si>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</si>
  <si>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</si>
  <si>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</si>
  <si>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</si>
  <si>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</si>
  <si>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</si>
  <si>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</si>
  <si>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</si>
  <si>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</si>
  <si>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</si>
  <si>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</si>
  <si>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</si>
  <si>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</si>
  <si>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</si>
  <si>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</si>
  <si>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</si>
  <si>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</si>
  <si>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</si>
  <si>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</si>
  <si>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</si>
  <si>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</si>
  <si>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</si>
  <si>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</si>
  <si>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</si>
  <si>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</si>
  <si>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</si>
  <si>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</si>
  <si>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</si>
  <si>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</si>
  <si>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</si>
  <si>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</si>
  <si>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</si>
  <si>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</si>
  <si>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</si>
  <si>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</si>
  <si>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</si>
  <si>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</si>
  <si>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</si>
  <si>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</si>
  <si>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</si>
  <si>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</si>
  <si>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</si>
  <si>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</si>
  <si>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</si>
  <si>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</si>
  <si>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</si>
  <si>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</si>
  <si>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</si>
  <si>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</si>
  <si>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</si>
  <si>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</si>
  <si>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</si>
  <si>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</si>
  <si>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</si>
  <si>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</si>
  <si>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</si>
  <si>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</si>
  <si>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</si>
  <si>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</si>
  <si>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</si>
  <si>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</si>
  <si>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</si>
  <si>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</si>
  <si>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</si>
  <si>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</si>
  <si>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</si>
  <si>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</si>
  <si>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</si>
  <si>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</si>
  <si>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</si>
  <si>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</si>
  <si>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</si>
  <si>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</si>
  <si>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</si>
  <si>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</si>
  <si>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</si>
  <si>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</si>
  <si>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</si>
  <si>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</si>
  <si>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</si>
  <si>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</si>
  <si>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</si>
  <si>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</si>
  <si>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</si>
  <si>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</si>
  <si>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</si>
  <si>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</si>
  <si>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</si>
  <si>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</si>
  <si>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</si>
  <si>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</si>
  <si>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</si>
  <si>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</si>
  <si>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</si>
  <si>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</si>
  <si>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</si>
  <si>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</si>
  <si>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</si>
  <si>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</si>
  <si>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</si>
  <si>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</si>
  <si>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</si>
  <si>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</si>
  <si>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</si>
  <si>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</si>
  <si>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</si>
  <si>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</si>
  <si>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</si>
  <si>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</si>
  <si>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</si>
  <si>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</si>
  <si>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</si>
  <si>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</si>
  <si>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</si>
  <si>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</si>
  <si>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</si>
  <si>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</si>
  <si>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</si>
  <si>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</si>
  <si>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</si>
  <si>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</si>
  <si>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</si>
  <si>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</si>
  <si>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</si>
  <si>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</si>
  <si>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</si>
  <si>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</si>
  <si>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</si>
  <si>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</si>
  <si>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</si>
  <si>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</si>
  <si>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</si>
  <si>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</si>
  <si>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</si>
  <si>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</si>
  <si>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</si>
  <si>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</si>
  <si>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</si>
  <si>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</si>
  <si>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</si>
  <si>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</si>
  <si>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</si>
  <si>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</si>
  <si>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</si>
  <si>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</si>
  <si>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</si>
  <si>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</si>
  <si>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</si>
  <si>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</si>
  <si>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</si>
  <si>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</si>
  <si>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</si>
  <si>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</si>
  <si>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</si>
  <si>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</si>
  <si>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</si>
  <si>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</si>
  <si>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</si>
  <si>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</si>
  <si>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</si>
  <si>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</si>
  <si>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</si>
  <si>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</si>
  <si>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</si>
  <si>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</si>
  <si>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</si>
  <si>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</si>
  <si>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</si>
  <si>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</si>
  <si>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</si>
  <si>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</si>
  <si>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</si>
  <si>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</si>
  <si>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</si>
  <si>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</si>
  <si>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</si>
  <si>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</si>
  <si>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</si>
  <si>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</si>
  <si>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</si>
  <si>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</si>
  <si>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</si>
  <si>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</si>
  <si>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</si>
  <si>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</si>
  <si>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</si>
  <si>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</si>
  <si>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</si>
  <si>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</si>
  <si>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</si>
  <si>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</si>
  <si>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</si>
  <si>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</si>
  <si>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</si>
  <si>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</si>
  <si>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</si>
  <si>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</si>
  <si>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</si>
  <si>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</si>
  <si>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</si>
  <si>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</si>
  <si>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</si>
  <si>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</si>
  <si>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</si>
  <si>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</si>
  <si>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</si>
  <si>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</si>
  <si>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</si>
  <si>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</si>
  <si>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</si>
  <si>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</si>
  <si>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</si>
  <si>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</si>
  <si>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</si>
  <si>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</si>
  <si>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</si>
  <si>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</si>
  <si>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</si>
  <si>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</si>
  <si>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</si>
  <si>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</si>
  <si>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</si>
  <si>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</si>
  <si>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</si>
  <si>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</si>
  <si>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</si>
  <si>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</si>
  <si>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</si>
  <si>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</si>
  <si>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</si>
  <si>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</si>
  <si>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</si>
  <si>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</si>
  <si>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</si>
  <si>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</si>
  <si>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</si>
  <si>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</si>
  <si>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</si>
  <si>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</si>
  <si>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</si>
  <si>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</si>
  <si>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</si>
  <si>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</si>
  <si>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</si>
  <si>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</si>
  <si>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</si>
  <si>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</si>
  <si>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</si>
  <si>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</si>
  <si>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</si>
  <si>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</si>
  <si>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</si>
  <si>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</si>
  <si>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</si>
  <si>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</si>
  <si>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</si>
  <si>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</si>
  <si>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</si>
  <si>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</si>
  <si>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</si>
  <si>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</si>
  <si>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</si>
  <si>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</si>
  <si>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</si>
  <si>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</si>
  <si>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</si>
  <si>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</si>
  <si>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</si>
  <si>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</si>
  <si>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</si>
  <si>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</si>
  <si>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</si>
  <si>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</si>
  <si>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</si>
  <si>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</si>
  <si>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</si>
  <si>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</si>
  <si>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</si>
  <si>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</si>
  <si>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</si>
  <si>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</si>
  <si>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</si>
  <si>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</si>
  <si>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</si>
  <si>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</si>
  <si>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</si>
  <si>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</si>
  <si>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</si>
  <si>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</si>
  <si>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</si>
  <si>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</si>
  <si>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</si>
  <si>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</si>
  <si>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</si>
  <si>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</si>
  <si>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</si>
  <si>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</si>
  <si>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</si>
  <si>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</si>
  <si>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</si>
  <si>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</si>
  <si>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</si>
  <si>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</si>
  <si>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</si>
  <si>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</si>
  <si>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</si>
  <si>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</si>
  <si>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</si>
  <si>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</si>
  <si>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</si>
  <si>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</si>
  <si>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</si>
  <si>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</si>
  <si>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</si>
  <si>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</si>
  <si>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</si>
  <si>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</si>
  <si>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</si>
  <si>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</si>
  <si>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</si>
  <si>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</si>
  <si>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</si>
  <si>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</si>
  <si>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</si>
  <si>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</si>
  <si>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</si>
  <si>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</si>
  <si>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</si>
  <si>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</si>
  <si>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</si>
  <si>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</si>
  <si>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</si>
  <si>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</si>
  <si>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</si>
  <si>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</si>
  <si>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</si>
  <si>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</si>
  <si>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</si>
  <si>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</si>
  <si>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</si>
  <si>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</si>
  <si>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</si>
  <si>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</si>
  <si>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</si>
  <si>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</si>
  <si>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</si>
  <si>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</si>
  <si>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</si>
  <si>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</si>
  <si>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</si>
  <si>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</si>
  <si>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</si>
  <si>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</si>
  <si>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</si>
  <si>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</si>
  <si>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</si>
  <si>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</si>
  <si>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</si>
  <si>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</si>
  <si>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</si>
  <si>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</si>
  <si>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</si>
  <si>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</si>
  <si>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</si>
  <si>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</si>
  <si>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</si>
  <si>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</si>
  <si>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</si>
  <si>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</si>
  <si>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</si>
  <si>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</si>
  <si>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</si>
  <si>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</si>
  <si>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</si>
  <si>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</si>
  <si>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</si>
  <si>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</si>
  <si>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</si>
  <si>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</si>
  <si>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</si>
  <si>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</si>
  <si>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</si>
  <si>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</si>
  <si>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</si>
  <si>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</si>
  <si>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</si>
  <si>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</si>
  <si>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</si>
  <si>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</si>
  <si>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</si>
  <si>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</si>
  <si>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</si>
  <si>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</si>
  <si>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</si>
  <si>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</si>
  <si>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</si>
  <si>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</si>
  <si>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</si>
  <si>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</si>
  <si>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</si>
  <si>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</si>
  <si>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</si>
  <si>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</si>
  <si>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</si>
  <si>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</si>
  <si>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</si>
  <si>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</si>
  <si>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</si>
  <si>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</si>
  <si>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</si>
  <si>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</si>
  <si>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</si>
  <si>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</si>
  <si>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</si>
  <si>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</si>
  <si>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</si>
  <si>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</si>
  <si>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</si>
  <si>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</si>
  <si>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</si>
  <si>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</si>
  <si>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</si>
  <si>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</si>
  <si>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</si>
  <si>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</si>
  <si>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</si>
  <si>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</si>
  <si>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</si>
  <si>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</si>
  <si>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</si>
  <si>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</si>
  <si>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</si>
  <si>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</si>
  <si>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</si>
  <si>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</si>
  <si>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</si>
  <si>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</si>
  <si>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</si>
  <si>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</si>
  <si>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</si>
  <si>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</si>
  <si>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</si>
  <si>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</si>
  <si>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</si>
  <si>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</si>
  <si>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</si>
  <si>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</si>
  <si>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</si>
  <si>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</si>
  <si>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</si>
  <si>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</si>
  <si>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</si>
  <si>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</si>
  <si>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</si>
  <si>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</si>
  <si>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</si>
  <si>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</si>
  <si>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</si>
  <si>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</si>
  <si>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</si>
  <si>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</si>
  <si>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</si>
  <si>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</si>
  <si>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</si>
  <si>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</si>
  <si>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</si>
  <si>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</si>
  <si>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</si>
  <si>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</si>
  <si>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</si>
  <si>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</si>
  <si>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</si>
  <si>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</si>
  <si>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</si>
  <si>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</si>
  <si>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</si>
  <si>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</si>
  <si>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</si>
  <si>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</si>
  <si>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</si>
  <si>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</si>
  <si>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</si>
  <si>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</si>
  <si>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</si>
  <si>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</si>
  <si>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</si>
  <si>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</si>
  <si>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</si>
  <si>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</si>
  <si>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</si>
  <si>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</si>
  <si>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</si>
  <si>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</si>
  <si>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</si>
  <si>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</si>
  <si>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</si>
  <si>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</si>
  <si>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</si>
  <si>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</si>
  <si>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</si>
  <si>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</si>
  <si>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</si>
  <si>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</si>
  <si>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</si>
  <si>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</si>
  <si>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</si>
  <si>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</si>
  <si>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</si>
  <si>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</si>
  <si>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</si>
  <si>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</si>
  <si>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</si>
  <si>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</si>
  <si>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</si>
  <si>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</si>
  <si>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</si>
  <si>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</si>
  <si>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</si>
  <si>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</si>
  <si>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</si>
  <si>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</si>
  <si>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</si>
  <si>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</si>
  <si>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</si>
  <si>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</si>
  <si>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</si>
  <si>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</si>
  <si>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</si>
  <si>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</si>
  <si>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</si>
  <si>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</si>
  <si>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</si>
  <si>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</si>
  <si>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</si>
  <si>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</si>
  <si>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</si>
  <si>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</si>
  <si>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</si>
  <si>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</si>
  <si>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</si>
  <si>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</si>
  <si>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</si>
  <si>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</si>
  <si>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</si>
  <si>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</si>
  <si>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</si>
  <si>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</si>
  <si>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</si>
  <si>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</si>
  <si>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</si>
  <si>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</si>
  <si>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</si>
  <si>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</si>
  <si>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</si>
  <si>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</si>
  <si>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</si>
  <si>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</si>
  <si>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</si>
  <si>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</si>
  <si>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</si>
  <si>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</si>
  <si>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</si>
  <si>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</si>
  <si>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</si>
  <si>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</si>
  <si>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</si>
  <si>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</si>
  <si>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</si>
  <si>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</si>
  <si>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</si>
  <si>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</si>
  <si>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</si>
  <si>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</si>
  <si>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</si>
  <si>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</si>
  <si>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</si>
  <si>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</si>
  <si>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</si>
  <si>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</si>
  <si>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</si>
  <si>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</si>
  <si>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</si>
  <si>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</si>
  <si>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</si>
  <si>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</si>
  <si>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</si>
  <si>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</si>
  <si>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</si>
  <si>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</si>
  <si>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</si>
  <si>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</si>
  <si>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</si>
  <si>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</si>
  <si>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</si>
  <si>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</si>
  <si>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</si>
  <si>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</si>
  <si>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</si>
  <si>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</si>
  <si>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</si>
  <si>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</si>
  <si>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</si>
  <si>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</si>
  <si>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</si>
  <si>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</si>
  <si>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</si>
  <si>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</si>
  <si>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</si>
  <si>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</si>
  <si>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</si>
  <si>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</si>
  <si>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</si>
  <si>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</si>
  <si>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</si>
  <si>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</si>
  <si>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</si>
  <si>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</si>
  <si>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</si>
  <si>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</si>
  <si>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</si>
  <si>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</si>
  <si>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</si>
  <si>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</si>
  <si>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</si>
  <si>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</si>
  <si>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</si>
  <si>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</si>
  <si>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</si>
  <si>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</si>
  <si>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</si>
  <si>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</si>
  <si>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</si>
  <si>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</si>
  <si>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</si>
  <si>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</si>
  <si>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</si>
  <si>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</si>
  <si>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 xml:space="preserve">team at site TS </t>
  </si>
  <si>
    <t>PCM-20251127-00001222</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</si>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</sst>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325.6546437500001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45988.603069675926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45988.603069675926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45988.603069675926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45988.603069675926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45988.603069675926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45988.603069675926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45988.603069675926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45988.603069675926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45988.603069675926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45988.603069675926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45988.603069675926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45988.603069675926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45988.603069675926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45988.603069675926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45988.603069675926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45988.603069675926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45988.603069675926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45988.603069675926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45988.603069675926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45988.603069675926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45988.603069675926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45988.603069675926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45988.603069675926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45988.603069675926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45988.603069675926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45988.603069675926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45988.603069675926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45988.603069675926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45988.603069675926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45988.603069675926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45988.603069675926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45988.603069675926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45988.603069675926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45988.603069675926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45988.603069675926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45988.603069675926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45988.603069675926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45988.603069675926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45988.603069675926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163.60323194444936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4.2156506944447756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45988.603069675926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45988.603069675926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45988.603069675926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45988.603069675926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45988.603069675926</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45988.603069675926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45988.603069675926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45988.603069675926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45988.603069675926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45988.603069675926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45988.603069907411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45988.603069907411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45988.603069907411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45988.603069907411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45988.603069907411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45988.603069907411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45988.603069907411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45988.603069907411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45988.603069907411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45988.603069907411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45988.603069907411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45988.603069907411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45988.603069907411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45988.603069907411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45988.603069907411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45988.603069907411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45988.603069907411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45988.603069907411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45988.603069907411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45988.603069907411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45988.603069907411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45988.603069907411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45988.603069907411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45988.603069907411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45988.603069907411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45988.603069907411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45988.603069907411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45988.603069907411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45988.603069907411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45988.603069907411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45988.603069907411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45988.603069907411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45988.603069907411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45988.603069907411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45988.603069907411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45988.603069907411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45988.603069907411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45988.603069907411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45988.603069907411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45988.603069907411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45988.603069907411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45988.603069907411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45988.603069907411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45988.603069907411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45988.603069907411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45988.603069907411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45988.603069907411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45988.603069907411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45988.603069907411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45988.603069907411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45988.603069907411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45988.603069907411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45988.603069907411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45988.603069907411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45988.603069907411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45988.603069907411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45988.603069907411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45988.603069907411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45988.603069907411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45988.603069907411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45988.603069907411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45988.603069907411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45988.603069907411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45988.603069907411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45988.603069907411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45988.603069907411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45988.603069907411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45988.603069907411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45988.603069907411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45988.603069907411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45988.603069907411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45988.603069907411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45988.603069907411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45988.603069907411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45988.603069907411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45988.603069907411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45988.603069907411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45988.603069907411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45988.603069907411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45988.603069907411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45988.603069907411</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45988.603069907411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45988.603069907411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45988.603069907411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45988.603069907411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45988.603069907411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45988.603069907411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45988.603069907411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45988.603069907411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45988.603069907411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45988.603069907411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45988.603069907411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45988.603069907411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45988.603069907411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45988.603069907411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45988.603069907411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45988.603069907411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45988.603069907411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45988.603069907411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45988.603069907411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45988.603069907411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45988.603069907411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45988.603069907411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45988.603069907411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45988.603069907411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45988.603069907411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45988.603069907411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45988.603069907411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45988.603069907411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45988.603069907411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45988.603069907411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45988.603069907411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45988.603069907411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45988.603069907411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45988.603069907411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45988.603069907411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45988.603069907411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45988.603069907411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45988.603069907411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45988.603069907411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45988.603069907411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45988.603069907411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45988.603069907411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45988.603069907411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45988.603069907411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45988.603069907411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45988.603069907411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45988.603069907411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45988.603069907411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45988.603069907411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45988.603069907411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45988.603069907411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45988.603069907411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45988.603069907411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45988.603069907411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45988.603069907411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45988.603069907411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45988.603069907411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45988.603069907411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45988.603069907411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45988.603069907411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45988.603069907411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45988.603069907411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45988.603069907411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45988.603069907411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45988.603069907411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45988.603069907411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45988.603069907411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45988.603069907411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45988.603069907411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45988.603069907411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45988.603069907411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45988.603069907411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45988.603069907411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45988.603069907411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45988.603069907411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45988.603069907411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45988.603069907411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45988.603069907411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45988.603069907411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45988.603069907411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45988.603069907411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45988.603069907411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45988.603069907411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45988.603069907411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45988.603069907411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45988.603069907411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45988.603069907411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45988.603069907411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45988.603069907411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45988.603069907411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45988.603069907411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45988.603069907411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45988.603069907411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45988.603069907411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45988.603069907411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45988.603069907411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45988.603069907411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45988.603069907411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45988.603069907411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45988.603069907411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45988.603069907411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45988.603069907411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45988.603069907411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45988.603069907411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45988.603069907411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45988.603069907411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45988.603069907411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45988.603069907411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45988.603069907411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45988.603069907411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45988.603069907411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45988.603069907411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45988.603069907411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45988.603069907411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45988.603069907411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45988.603069907411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45988.603069907411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45988.603069907411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45988.603069907411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45988.603069907411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45988.603069907411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45988.603069907411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45988.603069907411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45988.603069907411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45988.603069907411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45988.603069907411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45988.603069907411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45988.603069907411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45988.603069907411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45988.603069907411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45988.603069907411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45988.603069907411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45988.603069907411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45988.603069907411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45988.603069907411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45988.603069907411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45988.603069907411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45988.603069907411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45988.603069907411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45988.603069907411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45988.603069907411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45988.603069907411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45988.603069907411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45988.603069907411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45988.603069907411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45988.603069907411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45988.603069907411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45988.603069907411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45988.603069907411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45988.603069907411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45988.603069907411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45988.603069907411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45988.603069907411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45988.603069907411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45988.603069907411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45988.603069907411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45988.603069907411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45988.603069907411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45988.603069907411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45988.603069907411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45988.603069907411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45988.603069907411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45988.603069907411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45988.603069907411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45988.603069907411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45988.603069907411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45988.603069907411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45988.603069907411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45988.603069907411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45988.603069907411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45988.603069907411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45988.603069907411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45988.603069907411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45988.603069907411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45988.603069907411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45988.603069907411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45988.603069907411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45988.603069907411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45988.603069907411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45988.603069907411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45988.603069907411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45988.603069907411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45988.603069907411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45988.603069907411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45988.603069907411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45988.603069907411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45988.603069907411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45988.603069907411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45988.603069907411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45988.603069907411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45988.603069907411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45988.603069907411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45988.603069907411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45988.603069907411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45988.603069907411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45988.603069907411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45988.603069907411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45988.603069907411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45988.603069907411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45988.603069907411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45988.603069907411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45988.603069907411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45988.603069907411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45988.603069907411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45988.603069907411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45988.603069907411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45988.603069907411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45988.603069907411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45988.603069907411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45988.603069907411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45988.603069907411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45988.603069907411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45988.603069907411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45988.603069907411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45988.603069907411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45988.603069907411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45988.603069907411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45988.603069907411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45988.603069907411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45988.603069907411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45988.603069907411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45988.603069907411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45988.603069907411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45988.603069907411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45988.603069907411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45988.603069907411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45988.603069907411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45988.603069907411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45988.603069907411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45988.603069907411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45988.603069907411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45988.603069907411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45988.603069907411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45988.603069907411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45988.603069907411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45988.603069907411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45988.603069907411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45988.603069907411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45988.603069907411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45988.603069907411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45988.603069907411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45988.603069907411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45988.603069907411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45988.603069907411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45988.603069907411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45988.603069907411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45988.603069907411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45988.603069907411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45988.603069907411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45988.603069907411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45988.603069907411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45988.603069907411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45988.603069907411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45988.603069907411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45988.603069907411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45988.603069907411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45988.603069907411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45988.603069907411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45988.603069907411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45988.603069907411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45988.603069907411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45988.603069907411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45988.603069907411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45988.603069907411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45988.603069907411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45988.603069907411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45988.603069907411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45988.603069907411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45988.603069907411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45988.603069907411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45988.603069907411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45988.603069907411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45988.603069907411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45988.603069907411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45988.603069907411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45988.603069907411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45988.603069907411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45988.603069907411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45988.603069907411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45988.603069907411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45988.603069907411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45988.603069907411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45988.603069907411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45988.603069907411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45988.603069907411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45988.603069907411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45988.603069907411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45988.603069907411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45988.603069907411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45988.603069907411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45988.603069907411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45988.603069907411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45988.603069907411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45988.603069907411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45988.603069907411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45988.603069907411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45988.603069907411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45988.603069907411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45988.603069907411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45988.603069907411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45988.603069907411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45988.603069907411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45988.603069907411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45988.603069907411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45988.603069907411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45988.603069907411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45988.603069907411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45988.603069907411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45988.603069907411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45988.603069907411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45988.603069907411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45988.603069907411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45988.603069907411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45988.603069907411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45988.603069907411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45988.603069907411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45988.603069907411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45988.603069907411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45988.603069907411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45988.603069907411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45988.603069907411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45988.603069907411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45988.603069907411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45988.603069907411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45988.603069907411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45988.603069907411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45988.603069907411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45988.603069907411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45988.603069907411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45988.603069907411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45988.603069907411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45988.603069907411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45988.603069907411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45988.603069907411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45988.603069907411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45988.603069907411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45988.603069907411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45988.603069907411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45988.603069907411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45988.603069907411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45988.603069907411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45988.603069907411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45988.603069907411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45988.603069907411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45988.603069907411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45988.603069907411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45988.603069907411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45988.603069907411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45988.603069907411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45988.603069907411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45988.603069907411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45988.603069907411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45988.603069907411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45988.603069907411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45988.603069907411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45988.603069907411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45988.603069907411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45988.603069907411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45988.603069907411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45988.603069907411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45988.603069907411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45988.603069907411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45988.603069907411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45988.603069907411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45988.603069907411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45988.603069907411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45988.603069907411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45988.603069907411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45988.603069907411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45988.603069907411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45988.603069907411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45988.603069907411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45988.603069907411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45988.603069907411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45988.603069907411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45988.603069907411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45988.603069907411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45988.603069907411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45988.603069907411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45988.603069907411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45988.603069907411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45988.603069907411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45988.603069907411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45988.603069907411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45988.603069907411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45988.603069907411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45988.603069907411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45988.603069907411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45988.603069907411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45988.603069907411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45988.603069907411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45988.603069907411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45988.603069907411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45988.603069907411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45988.603069907411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45988.603069907411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45988.603069907411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45988.603069907411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45988.603069907411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45988.603069907411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45988.603069907411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45988.603069907411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45988.603069907411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45988.603069907411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45988.603069907411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45988.603069907411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45988.603069907411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45988.603069907411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45988.603069907411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45988.603069907411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45988.603069907411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45988.603069907411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45988.603069907411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45988.603069907411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45988.603069907411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45988.603069907411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45988.603069907411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45988.603069907411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45988.603069907411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45988.603069907411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45988.603069907411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45988.603069907411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45988.603069907411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45988.603069907411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45988.603069907411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45988.603069907411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45988.603069907411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45988.603069907411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45988.603069907411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45988.603069907411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45988.603069907411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45988.603069907411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45988.603069907411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45988.603069907411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45988.603069907411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45988.603069907411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45988.603069907411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45988.603069907411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45988.603069907411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45988.603069907411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45988.603069907411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45988.603069907411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45988.603069907411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45988.603069907411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45988.603069907411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45988.603069907411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45988.603069907411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45988.603069907411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45988.603069907411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45988.603069907411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45988.603069907411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45988.603069907411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45988.603069907411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45988.603069907411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45988.603069907411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45988.603069907411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45988.603069907411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45988.603069907411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45988.603069907411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45988.603069907411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45988.603069907411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45988.603069907411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45988.603069907411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45988.603069907411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45988.603069907411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45988.603069907411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45988.603069907411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45988.603069907411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45988.603069907411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45988.603069907411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45988.603069907411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45988.603069907411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45988.603069907411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45988.603069907411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45988.603069907411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45988.603069907411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45988.603069907411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45988.603069907411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45988.603069907411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45988.603069907411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45988.603069907411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45988.603069907411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45988.603069907411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45988.603069907411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45988.603069907411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45988.603069907411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45988.603069907411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45988.603069907411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45988.603069907411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45988.603069907411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45988.603069907411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45988.603069907411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45988.603069907411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45988.603069907411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45988.603069907411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45988.603069907411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45988.603069907411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45988.603069907411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45988.603069907411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45988.603069907411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45988.603069907411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45988.603069907411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45988.603069907411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45988.603069907411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45988.603069907411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45988.603069907411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45988.603069907411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45988.603069907411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45988.603069907411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45988.603069907411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45988.603069907411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45988.603069907411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45988.603069907411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45988.603069907411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45988.603069907411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45988.603069907411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45988.603069907411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45988.603069907411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45988.603069907411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45988.603069907411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45988.603069907411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45988.603069907411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45988.603069907411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45988.603069907411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45988.603069907411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45988.603069907411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45988.603069907411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45988.603069907411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45988.603069907411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45988.603069907411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45988.603069907411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45988.603069907411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45988.603069907411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45988.603069907411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45988.603069907411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45988.603069907411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45988.603069907411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45988.603069907411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45988.603069907411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45988.603069907411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45988.603069907411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45988.603069907411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45988.603069907411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45988.603069907411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45988.603069907411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45988.603069907411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45988.603069907411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45988.603069907411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45988.603069907411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45988.603069907411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45988.603069907411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45988.603069907411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45988.603069907411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45988.603069907411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45988.603069907411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45988.603069907411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45988.603069907411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45988.603069907411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45988.603069907411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45988.603069907411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45988.603069907411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45988.603069907411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45988.603069907411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45988.603069907411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45988.603069907411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45988.603069907411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45988.603069907411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45988.603069907411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45988.603069907411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45988.603069907411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45988.603069907411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45988.603069907411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45988.603069907411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45988.603069907411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45988.603069907411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45988.603069907411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45988.603069907411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45988.603069907411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45988.603069907411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45988.603069907411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45988.603069907411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45988.603069907411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45988.603069907411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45988.603069907411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45988.603069907411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45988.603069907411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45988.603069907411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45988.603069907411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45988.603069907411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45988.603069907411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45988.603069907411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45988.603069907411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45988.603069907411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45988.603069907411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45988.603069907411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45988.603069907411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45988.603069907411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45988.603069907411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45988.603069907411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45988.603069907411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45988.603069907411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45988.603069907411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45988.603069907411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45988.603069907411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45988.603069907411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45988.603069907411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45988.603069907411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45988.603069907411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45988.603069907411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45988.603069907411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45988.603069907411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45988.603069907411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45988.603069907411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45988.603069907411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45988.603069907411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45988.603069907411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45988.603069907411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45988.603069907411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45988.603069907411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45988.603069907411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45988.603069907411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45988.603069907411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45988.603069907411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45988.603069907411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45988.603069907411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45988.603069907411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45988.603069907411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45988.603069907411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45988.603069907411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45988.603069907411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45988.603069907411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45988.603069907411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45988.603069907411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45988.603069907411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45988.603069907411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45988.603069907411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45988.603069907411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45988.603069907411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45988.603069907411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45988.603069907411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45988.603069907411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45988.603069907411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45988.603069907411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45988.603069907411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45988.603069907411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45988.603069907411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45988.603069907411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45988.603069907411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45988.603069907411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45988.603069907411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45988.603069907411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45988.603069907411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45988.603069907411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45988.603069907411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45988.603069907411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45988.603069907411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45988.603069907411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45988.603069907411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45988.603069907411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45988.603069907411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45988.603069907411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45988.603069907411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45988.603069907411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45988.603069907411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45988.603069907411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45988.603069907411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45988.603069907411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45988.603069907411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45988.603069907411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45988.603069907411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45988.603069907411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45988.603069907411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45988.603069907411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45988.603069907411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45988.603069907411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45988.603069907411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45988.603069907411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45988.603069907411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45988.603069907411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45988.603069907411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45988.603069907411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45988.603069907411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45988.603069907411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45988.603069907411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45988.603069907411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45988.603069907411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45988.603069907411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45988.603069907411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45988.603069907411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45988.603069907411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45988.603069907411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45988.603069907411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45988.603069907411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45988.603069907411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45988.603069907411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45988.603069907411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45988.603069907411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45988.603069907411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45988.603069907411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45988.603069907411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45988.603069907411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45988.603069907411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45988.603069907411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45988.603069907411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45988.603069907411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45988.603069907411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45988.603069907411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45988.603069907411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45988.603069907411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45988.603069907411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45988.603069907411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45988.603069907411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45988.603069907411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45988.603069907411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45988.603069907411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45988.603069907411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45988.603069907411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45988.603069907411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45988.603069907411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45988.603069907411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45988.603069907411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45988.603069907411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45988.603069907411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45988.603069907411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45988.603069907411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45988.603069907411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45988.603069907411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45988.603069907411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45988.603069907411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45988.603069907411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45988.603069907411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45988.603069907411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45988.603069907411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45988.603069907411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45988.603069907411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45988.603069907411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45988.603069907411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45988.603069907411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45988.603069907411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45988.603069907411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45988.603069907411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45988.603069907411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45988.603069907411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45988.603069907411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45988.603069907411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45988.603069907411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45988.603069907411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45988.603069907411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45988.603069907411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45988.603069907411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45988.603069907411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45988.603069907411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45988.603069907411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45988.603069907411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45988.603069907411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45988.603069907411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45988.603069907411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45988.603069907411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45988.603069907411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45988.603069907411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45988.603069907411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45988.603069907411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45988.603069907411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45988.603069907411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45988.603069907411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45988.603069907411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45988.603069907411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45988.603069907411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45988.603069907411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45988.603069907411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45988.603069907411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45988.603069907411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45988.603069907411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45988.603069907411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45988.603069907411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45988.603069907411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45988.603069907411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45988.603069907411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45988.603069907411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45988.603069907411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45988.603069907411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45988.603069907411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45988.603069907411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45988.603069907411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45988.603069907411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45988.603069907411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45988.603069907411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45988.603069907411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45988.603069907411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45988.603069907411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45988.603069907411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45988.603069907411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45988.603069907411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45988.603069907411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45988.603069907411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45988.603069907411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45988.603069907411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45988.603069907411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45988.603069907411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45988.603069907411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45988.603069907411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45988.603069907411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45988.603069907411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45988.603069907411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45988.603069907411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45988.603069907411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45988.603069907411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45988.603069907411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45988.603069907411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45988.603069907411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45988.603069907411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45988.603069907411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45988.603069907411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45988.603069907411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45988.603069907411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45988.603069907411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45988.603069907411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45988.603069907411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45988.603069907411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45988.603069907411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45988.603069907411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45988.603069907411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45988.603069907411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45988.603069907411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45988.603069907411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45988.603069907411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45988.603069907411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45988.603069907411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45988.603069907411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45988.603069907411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45988.603069907411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45988.603069907411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45988.603069907411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45988.603069907411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45988.603069907411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45988.603069907411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45988.603069907411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45988.603069907411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45988.603069907411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45988.603069907411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45988.603069907411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45988.603069907411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45988.603069907411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45988.603069907411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45988.603069907411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45988.603069907411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45988.603069907411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45988.603069907411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45988.603069907411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45988.603069907411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45988.603069907411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45988.603069907411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45988.603069907411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45988.603069907411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45988.603069907411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45988.603069907411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45988.603069907411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45988.603069907411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45988.603069907411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45988.603069907411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45988.603069907411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45988.603069907411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45988.603069907411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45988.603069907411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45988.603069907411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45988.603069907411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45988.603069907411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45988.603069907411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45988.603069907411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45988.603069907411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45988.603069907411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45988.603069907411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45988.603069907411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45988.603069907411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45988.603069907411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45988.603069907411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45988.603069907411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45988.603069907411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45988.603069907411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45988.603069907411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45988.603069907411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45988.603069907411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45988.603069907411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45988.603069907411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45988.603069907411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45988.603069907411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45988.603069907411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45988.603069907411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45988.603069907411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45988.603069907411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45988.603069907411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45988.603069907411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45988.603069907411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45988.603069907411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45988.603069907411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45988.603069907411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45988.603069907411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45988.603069907411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45988.603069907411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45988.603069907411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45988.603069907411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45988.603069907411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45988.603069907411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45988.603069907411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45988.603069907411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45988.603069907411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45988.603069907411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45988.603069907411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45988.603069907411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45988.603069907411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45988.603069907411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45988.603069907411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45988.603069907411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45988.603069907411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45988.603069907411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45988.603069907411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45988.603069907411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45988.603069907411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45988.603069907411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45988.603069907411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45988.603069907411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45988.603069907411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45988.603069907411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45988.603069907411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45988.603069907411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45988.603069907411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45988.603069907411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45988.603069907411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45988.603069907411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45988.603069907411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45988.603069907411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45988.603069907411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45988.603069907411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45988.603069907411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45988.603069907411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45988.603069907411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45988.603069907411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45988.603069907411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45988.603069907411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45988.603069907411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45988.603069907411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45988.603069907411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45988.603069907411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45988.603069907411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45988.603069907411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45988.603069907411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45988.603069907411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45988.603069907411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45988.603069907411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45988.603069907411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45988.603069907411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285.12235208333004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9" ca="1" si="0">IFERROR(NOW()-F3,"")</f>
        <v>0.23362523148534819</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0.13826643518405035</v>
      </c>
      <c r="H4" s="92">
        <v>45988.559374999997</v>
      </c>
      <c r="I4" s="92" t="str">
        <f>IFERROR(VLOOKUP(D4,DB!A:F,6,0),"")</f>
        <v>SCECO</v>
      </c>
      <c r="J4" s="92" t="str">
        <f>IFERROR(VLOOKUP(D4,DB!A:G,7,0),"")</f>
        <v>Good</v>
      </c>
      <c r="K4" s="94" t="s">
        <v>39112</v>
      </c>
      <c r="L4" s="88" t="str">
        <f>IFERROR(VLOOKUP(D4,DB!A:I,9,0),"")</f>
        <v>Latis</v>
      </c>
    </row>
    <row r="5" spans="1:16" ht="15" customHeight="1">
      <c r="A5" s="148" t="s">
        <v>39113</v>
      </c>
      <c r="B5" s="110" t="str">
        <f>IFERROR(VLOOKUP(D5,DB!A:K,11,0),"")</f>
        <v>R4</v>
      </c>
      <c r="C5" s="90">
        <v>1</v>
      </c>
      <c r="D5" s="88" t="s">
        <v>31994</v>
      </c>
      <c r="E5" s="91" t="s">
        <v>39021</v>
      </c>
      <c r="F5" s="92">
        <v>45988.576956018522</v>
      </c>
      <c r="G5" s="93">
        <f t="shared" ca="1" si="0"/>
        <v>2.6113657404494006E-2</v>
      </c>
      <c r="H5" s="92">
        <v>45988.571319444447</v>
      </c>
      <c r="I5" s="92" t="str">
        <f>IFERROR(VLOOKUP(D5,DB!A:F,6,0),"")</f>
        <v>SCECO</v>
      </c>
      <c r="J5" s="92" t="str">
        <f>IFERROR(VLOOKUP(D5,DB!A:G,7,0),"")</f>
        <v>In progress</v>
      </c>
      <c r="K5" s="94" t="s">
        <v>39114</v>
      </c>
      <c r="L5" s="88" t="str">
        <f>IFERROR(VLOOKUP(D5,DB!A:I,9,0),"")</f>
        <v>Latis</v>
      </c>
    </row>
    <row r="6" spans="1:16" ht="15" customHeight="1">
      <c r="A6" s="110"/>
      <c r="B6" s="110" t="str">
        <f>IFERROR(VLOOKUP(D6,DB!A:K,11,0),"")</f>
        <v/>
      </c>
      <c r="C6" s="90"/>
      <c r="D6" s="88"/>
      <c r="E6" s="91"/>
      <c r="F6" s="92"/>
      <c r="G6" s="93">
        <f t="shared" ca="1" si="0"/>
        <v>45988.603069675926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45988.603069675926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45988.603069675926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45988.603069675926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45988.603069675926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45988.603069675926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7"/>
      <c r="E12" s="91"/>
      <c r="F12" s="92"/>
      <c r="G12" s="93">
        <f t="shared" ca="1" si="0"/>
        <v>45988.603069675926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45988.603069675926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45988.603069675926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45988.603069675926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45988.603069675926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45988.603069675926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45988.603069675926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45988.603069675926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45988.603069675926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45988.603069675926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45988.603069675926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45988.603069675926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45988.603069675926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45988.603069675926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45988.603069675926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45988.603069675926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45988.603069675926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45988.603069675926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45988.603069675926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45988.603069675926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45988.603069675926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45988.603069675926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45988.603069675926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45988.603069675926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45988.603069675926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45988.603069675926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45988.603069675926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45988.603069675926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45988.603069675926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45988.603069675926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45988.603069675926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45988.603069675926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45988.603069675926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45988.603069675926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45988.603069675926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45988.603069675926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45988.603069675926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45988.603069675926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45988.603069675926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45988.603069675926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45988.603069675926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45988.603069675926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45988.603069675926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45988.603069675926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45988.603069675926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45988.603069675926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45988.603069675926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45988.603069675926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45988.603069675926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45988.603069675926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45988.603069675926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45988.603069675926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45988.603069675926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45988.603069675926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45988.603069675926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45988.603069675926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45988.603069675926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45988.603069675926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45988.603069675926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45988.603069675926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45988.603069675926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45988.603069675926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45988.603069675926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45988.603069675926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45988.603069675926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45988.603069675926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45988.603069675926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45988.603069675926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45988.603069675926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45988.603069675926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45988.603069675926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45988.603069675926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45988.603069675926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45988.603069675926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45988.603069675926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45988.603069675926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45988.603069675926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45988.603069675926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45988.603069675926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45988.603069675926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45988.603069675926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45988.603069675926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45988.603069675926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45988.603069675926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45988.603069675926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45988.603069675926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45988.603069675926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45988.603069675926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45988.603069675926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45988.603069675926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45988.603069675926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45988.603069675926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45988.603069675926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45988.603069675926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45988.603069675926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45988.603069675926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45988.603069675926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45988.603069675926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45988.603069675926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45988.603069675926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45988.603069675926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45988.603069675926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45988.603069675926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45988.603069675926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45988.603069675926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45988.603069675926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45988.603069675926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45988.603069675926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45988.603069675926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45988.603069675926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45988.603069675926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45988.603069675926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45988.603069675926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45988.603069675926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45988.603069675926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45988.603069675926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45988.603069675926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45988.603069675926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45988.603069675926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45988.603069675926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45988.603069675926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45988.603069675926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45988.603069675926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45988.603069675926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45988.603069675926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45988.603069675926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45988.603069675926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45988.603069675926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45988.603069675926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45988.603069675926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45988.603069675926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45988.603069675926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45988.603069675926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45988.603069675926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45988.603069675926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45988.603069675926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45988.603069675926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45988.603069675926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45988.603069675926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45988.603069675926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45988.603069675926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45988.603069675926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45988.603069675926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45988.603069675926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45988.603069675926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45988.603069675926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45988.603069675926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45988.603069675926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45988.603069675926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45988.603069675926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45988.603069675926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45988.603069675926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45988.603069675926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45988.603069675926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45988.603069675926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45988.603069675926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45988.603069675926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45988.603069675926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45988.603069675926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45988.603069675926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45988.603069675926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45988.603069675926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45988.603069675926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45988.603069675926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45988.603069675926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45988.603069675926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45988.603069675926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45988.603069675926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45988.603069675926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45988.603069675926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45988.603069675926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45988.603069675926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45988.603069675926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45988.603069675926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45988.603069675926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45988.603069675926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45988.603069675926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45988.603069675926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45988.603069675926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45988.603069675926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45988.603069675926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45988.603069675926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45988.603069675926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45988.603069675926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45988.603069675926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45988.603069675926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45988.603069675926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45988.603069675926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45988.603069675926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45988.603069675926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45988.603069675926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45988.603069675926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45988.603069675926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45988.603069675926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45988.603069675926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45988.603069675926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45988.603069675926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45988.603069675926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45988.603069675926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45988.603069675926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45988.603069675926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45988.603069675926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45988.603069675926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45988.603069675926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45988.603069675926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45988.603069675926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45988.603069675926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45988.603069675926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45988.603069675926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45988.603069675926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45988.603069675926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45988.603069675926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45988.603069675926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45988.603069675926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45988.603069675926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45988.603069675926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45988.603069675926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45988.603069675926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45988.603069675926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45988.603069675926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45988.603069675926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45988.603069675926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45988.603069675926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45988.603069675926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45988.603069675926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45988.603069675926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45988.603069675926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45988.603069675926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45988.603069675926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45988.603069675926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45988.603069675926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45988.603069675926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45988.603069675926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45988.603069675926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45988.603069675926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45988.603069675926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45988.603069675926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45988.603069675926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45988.603069675926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45988.603069675926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45988.603069675926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45988.603069675926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45988.603069675926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45988.603069675926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45988.603069675926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45988.603069675926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45988.603069675926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45988.603069675926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45988.603069675926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45988.603069675926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45988.603069675926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45988.603069675926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45988.603069675926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45988.603069675926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45988.603069675926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45988.603069675926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45988.603069675926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45988.603069675926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45988.603069675926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45988.603069675926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45988.603069675926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45988.603069675926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45988.603069675926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45988.603069675926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45988.603069675926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45988.603069675926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45988.603069675926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45988.603069675926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45988.603069675926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45988.603069675926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45988.603069675926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45988.603069675926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45988.603069675926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45988.603069675926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45988.603069675926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45988.603069675926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45988.603069675926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45988.603069675926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45988.603069675926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45988.603069675926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45988.603069675926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45988.603069675926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45988.603069675926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45988.603069675926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45988.603069675926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45988.603069675926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45988.603069675926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45988.603069675926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45988.603069675926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45988.603069675926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45988.603069675926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45988.603069675926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45988.603069675926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45988.603069675926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45988.603069675926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45988.603069675926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45988.603069675926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45988.603069675926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45988.603069675926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45988.603069675926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45988.603069675926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45988.603069675926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45988.603069675926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45988.603069675926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45988.603069675926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45988.603069675926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45988.603069675926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45988.603069675926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45988.603069675926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45988.603069675926</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K7" sqref="K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96.771009722222516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62.414192592594191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39.941958796298422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7.2297710648126667</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1.990995370579185E-2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
      </c>
      <c r="C8" s="37"/>
      <c r="D8" s="37"/>
      <c r="E8" s="37"/>
      <c r="F8" s="38"/>
      <c r="G8" s="144">
        <f t="shared" ca="1" si="2"/>
        <v>45988.603069675926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45988.603069675926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45988.603069675926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45988.603069675926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45988.603069675926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45988.603069675926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45988.603069675926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45988.603069675926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45988.603069675926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45988.603069675926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45988.603069675926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45988.603069675926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45988.603069675926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45988.603069675926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45988.603069675926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45988.603069675926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45988.603069675926</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45988.603069675926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45988.603069675926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45988.603069675926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45988.603069675926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45988.603069675926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45988.603069675926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45988.603069675926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45988.603069675926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45988.603069675926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45988.603069675926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45988.603069675926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45988.603069675926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45988.603069675926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45988.603069675926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45988.603069675926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45988.603069675926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45988.603069675926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45988.603069675926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45988.603069675926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45988.603069675926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45988.603069675926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45988.603069675926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45988.603069675926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45988.603069675926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45988.603069675926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45988.603069675926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45988.603069675926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45988.603069675926</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